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2.12\"/>
    </mc:Choice>
  </mc:AlternateContent>
  <bookViews>
    <workbookView xWindow="0" yWindow="0" windowWidth="23040" windowHeight="9384" activeTab="4"/>
  </bookViews>
  <sheets>
    <sheet name="02.12" sheetId="6" r:id="rId1"/>
    <sheet name="03.12" sheetId="5" r:id="rId2"/>
    <sheet name="04.12" sheetId="4" r:id="rId3"/>
    <sheet name="05.12" sheetId="3" r:id="rId4"/>
    <sheet name="06.12" sheetId="7" r:id="rId5"/>
  </sheets>
  <calcPr calcId="152511" refMode="R1C1"/>
</workbook>
</file>

<file path=xl/calcChain.xml><?xml version="1.0" encoding="utf-8"?>
<calcChain xmlns="http://schemas.openxmlformats.org/spreadsheetml/2006/main">
  <c r="D20" i="5" l="1"/>
  <c r="C20" i="5"/>
  <c r="H20" i="5"/>
  <c r="I20" i="5"/>
  <c r="D19" i="6"/>
  <c r="J19" i="6" l="1"/>
  <c r="J8" i="6"/>
  <c r="J12" i="4"/>
  <c r="H19" i="6" l="1"/>
  <c r="D21" i="3" l="1"/>
  <c r="C20" i="4"/>
  <c r="H20" i="4"/>
  <c r="C13" i="7" l="1"/>
  <c r="D13" i="7"/>
  <c r="E13" i="7"/>
  <c r="F13" i="7"/>
  <c r="G13" i="7"/>
  <c r="H13" i="7"/>
  <c r="I13" i="7"/>
  <c r="C19" i="6" l="1"/>
  <c r="D23" i="7" l="1"/>
  <c r="I23" i="7"/>
  <c r="I21" i="3"/>
  <c r="I20" i="4"/>
  <c r="H12" i="4" l="1"/>
  <c r="I19" i="6"/>
  <c r="D20" i="4" l="1"/>
  <c r="I13" i="6"/>
  <c r="I20" i="6" s="1"/>
  <c r="H13" i="6"/>
  <c r="H20" i="6" s="1"/>
  <c r="G13" i="6"/>
  <c r="G20" i="6" s="1"/>
  <c r="F13" i="6"/>
  <c r="F20" i="6" s="1"/>
  <c r="E13" i="6"/>
  <c r="E20" i="6" s="1"/>
  <c r="D13" i="6"/>
  <c r="D20" i="6" s="1"/>
  <c r="C13" i="6"/>
  <c r="C20" i="6" s="1"/>
  <c r="I24" i="7" l="1"/>
  <c r="H24" i="7"/>
  <c r="D24" i="7"/>
  <c r="I14" i="3" l="1"/>
  <c r="I22" i="3" s="1"/>
  <c r="H14" i="3"/>
  <c r="G14" i="3"/>
  <c r="F14" i="3"/>
  <c r="E14" i="3"/>
  <c r="D14" i="3"/>
  <c r="D22" i="3" s="1"/>
  <c r="C14" i="3"/>
  <c r="D12" i="4"/>
  <c r="D21" i="4" s="1"/>
  <c r="I12" i="4"/>
  <c r="I21" i="4" s="1"/>
  <c r="I13" i="5"/>
  <c r="I21" i="5" s="1"/>
  <c r="H13" i="5"/>
  <c r="G13" i="5"/>
  <c r="F13" i="5"/>
  <c r="E13" i="5"/>
  <c r="D13" i="5"/>
  <c r="D21" i="5" s="1"/>
  <c r="C13" i="5"/>
  <c r="J13" i="5" l="1"/>
  <c r="H21" i="4" l="1"/>
  <c r="G12" i="4"/>
  <c r="G21" i="4" s="1"/>
  <c r="F12" i="4"/>
  <c r="F21" i="4" s="1"/>
  <c r="E12" i="4"/>
  <c r="E21" i="4" s="1"/>
  <c r="C12" i="4"/>
  <c r="C21" i="4" s="1"/>
  <c r="J23" i="7" l="1"/>
  <c r="G23" i="7"/>
  <c r="G24" i="7" s="1"/>
  <c r="F23" i="7"/>
  <c r="F24" i="7" s="1"/>
  <c r="E23" i="7"/>
  <c r="E24" i="7" s="1"/>
  <c r="C23" i="7"/>
  <c r="C24" i="7" s="1"/>
  <c r="J13" i="7"/>
  <c r="J20" i="5" l="1"/>
  <c r="H21" i="5"/>
  <c r="G21" i="5"/>
  <c r="F21" i="5"/>
  <c r="E21" i="5"/>
  <c r="C21" i="5"/>
  <c r="J20" i="4"/>
  <c r="J21" i="3"/>
  <c r="H21" i="3"/>
  <c r="H22" i="3" s="1"/>
  <c r="G21" i="3"/>
  <c r="G22" i="3" s="1"/>
  <c r="F21" i="3"/>
  <c r="F22" i="3" s="1"/>
  <c r="E21" i="3"/>
  <c r="E22" i="3" s="1"/>
  <c r="C21" i="3"/>
  <c r="C22" i="3" s="1"/>
  <c r="J14" i="3"/>
  <c r="J20" i="6" l="1"/>
</calcChain>
</file>

<file path=xl/sharedStrings.xml><?xml version="1.0" encoding="utf-8"?>
<sst xmlns="http://schemas.openxmlformats.org/spreadsheetml/2006/main" count="124" uniqueCount="40">
  <si>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</si>
  <si>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</si>
  <si>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</si>
  <si>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</si>
  <si>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</si>
  <si>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</si>
  <si>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</si>
  <si>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</si>
  <si>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</si>
  <si>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</si>
  <si>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</si>
  <si>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</si>
  <si>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</si>
  <si>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</si>
  <si>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</si>
  <si>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</si>
  <si>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</si>
  <si>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</si>
  <si>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Салат из свеклы (свекла, соль,масло раст.)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</si>
  <si>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</si>
  <si>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</si>
  <si>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</si>
  <si>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</si>
  <si>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Суп гороховый на мясном бульоне (мясное рагу,картофель,лук,морковь,масло подсол,горох)</t>
  </si>
  <si>
    <t>Салат из моркови (морковь,соль,масло раст.)</t>
  </si>
  <si>
    <t>МЕНЮ на 06.12.2024г.</t>
  </si>
  <si>
    <t>МЕНЮ на 05.12.2024г.</t>
  </si>
  <si>
    <t>МЕНЮ на 04.12.2024г.</t>
  </si>
  <si>
    <t>МЕНЮ на 03.12.2024г.</t>
  </si>
  <si>
    <t>МЕНЮ на 02.12.2024г.</t>
  </si>
  <si>
    <t>Напиток фруктовый (плодово-ягодный продукт,сахар)</t>
  </si>
  <si>
    <t>Огурец в нарезке сол/свежий</t>
  </si>
  <si>
    <t>Рагу с курой(курица,картофель, морковь,лук,томат-пюре,капуста)</t>
  </si>
  <si>
    <t>Биточек с соусом(фарш куры, фарш свиной,батон,лук, масло под, соль,)</t>
  </si>
  <si>
    <t>Компот из сухофруктов (плодово-ягодный продукт,сахар)</t>
  </si>
  <si>
    <t>Блины с вареньем</t>
  </si>
  <si>
    <t>Чай сладкий с лимоном (чай,сахар,лимон)</t>
  </si>
  <si>
    <t>Фрукт</t>
  </si>
  <si>
    <t>Плов с мясом (свинина,рис,морковь,лук,масло подсол.)</t>
  </si>
  <si>
    <t>Щи из свежей капусты на мясном бульоне(мясное рагу,картофель,капуста,лук,морковь,масло под,приправа)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</si>
</sst>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6"/>
      <c r="C8" s="44"/>
      <c r="D8" s="44"/>
      <c r="E8" s="44"/>
      <c r="F8" s="44"/>
      <c r="G8" s="44"/>
      <c r="H8" s="44"/>
      <c r="I8" s="45"/>
      <c r="J8" s="17">
        <f>110</f>
        <v>110</v>
      </c>
    </row>
    <row r="9" spans="1:10" ht="13.8" thickBot="1" x14ac:dyDescent="0.3">
      <c r="A9" s="48"/>
      <c r="B9" s="46" t="s">
        <v>19</v>
      </c>
      <c r="C9" s="42">
        <v>200</v>
      </c>
      <c r="D9" s="42">
        <v>220</v>
      </c>
      <c r="E9" s="44">
        <v>5.4</v>
      </c>
      <c r="F9" s="44">
        <v>6.11</v>
      </c>
      <c r="G9" s="44">
        <v>46.3</v>
      </c>
      <c r="H9" s="44">
        <v>188.1</v>
      </c>
      <c r="I9" s="44">
        <v>315.8</v>
      </c>
      <c r="J9" s="17"/>
    </row>
    <row r="10" spans="1:10" x14ac:dyDescent="0.25">
      <c r="A10" s="48"/>
      <c r="B10" s="43" t="s">
        <v>14</v>
      </c>
      <c r="C10" s="42">
        <v>60</v>
      </c>
      <c r="D10" s="42">
        <v>60</v>
      </c>
      <c r="E10" s="44">
        <v>4</v>
      </c>
      <c r="F10" s="44">
        <v>2.5</v>
      </c>
      <c r="G10" s="44">
        <v>14.5</v>
      </c>
      <c r="H10" s="44">
        <v>179</v>
      </c>
      <c r="I10" s="45">
        <v>179</v>
      </c>
      <c r="J10" s="17"/>
    </row>
    <row r="11" spans="1:10" x14ac:dyDescent="0.25">
      <c r="A11" s="48"/>
      <c r="B11" s="43" t="s">
        <v>30</v>
      </c>
      <c r="C11" s="44">
        <v>250</v>
      </c>
      <c r="D11" s="44">
        <v>250</v>
      </c>
      <c r="E11" s="44">
        <v>0.2</v>
      </c>
      <c r="F11" s="44">
        <v>0</v>
      </c>
      <c r="G11" s="44">
        <v>15</v>
      </c>
      <c r="H11" s="44">
        <v>63</v>
      </c>
      <c r="I11" s="44">
        <v>63</v>
      </c>
      <c r="J11" s="17"/>
    </row>
    <row r="12" spans="1:10" x14ac:dyDescent="0.25">
      <c r="A12" s="48"/>
      <c r="B12" s="43" t="s">
        <v>31</v>
      </c>
      <c r="C12" s="44">
        <v>100</v>
      </c>
      <c r="D12" s="44">
        <v>120</v>
      </c>
      <c r="E12" s="44">
        <v>1.2</v>
      </c>
      <c r="F12" s="44">
        <v>0.18</v>
      </c>
      <c r="G12" s="44">
        <v>46</v>
      </c>
      <c r="H12" s="45">
        <v>92</v>
      </c>
      <c r="I12" s="44">
        <v>110.4</v>
      </c>
      <c r="J12" s="17"/>
    </row>
    <row r="13" spans="1:10" ht="13.8" thickBot="1" x14ac:dyDescent="0.3">
      <c r="A13" s="49"/>
      <c r="B13" s="35"/>
      <c r="C13" s="24">
        <f t="shared" ref="C13:I13" si="0">SUM(C8:C12)</f>
        <v>610</v>
      </c>
      <c r="D13" s="24">
        <f t="shared" si="0"/>
        <v>650</v>
      </c>
      <c r="E13" s="24">
        <f t="shared" si="0"/>
        <v>10.799999999999999</v>
      </c>
      <c r="F13" s="24">
        <f t="shared" si="0"/>
        <v>8.7899999999999991</v>
      </c>
      <c r="G13" s="24">
        <f t="shared" si="0"/>
        <v>121.8</v>
      </c>
      <c r="H13" s="24">
        <f t="shared" si="0"/>
        <v>522.1</v>
      </c>
      <c r="I13" s="24">
        <f t="shared" si="0"/>
        <v>668.19999999999993</v>
      </c>
      <c r="J13" s="15">
        <v>110</v>
      </c>
    </row>
    <row r="14" spans="1:10" ht="27" thickBot="1" x14ac:dyDescent="0.3">
      <c r="A14" s="33" t="s">
        <v>12</v>
      </c>
      <c r="B14" s="46" t="s">
        <v>20</v>
      </c>
      <c r="C14" s="44">
        <v>250</v>
      </c>
      <c r="D14" s="44">
        <v>300</v>
      </c>
      <c r="E14" s="44">
        <v>1.8</v>
      </c>
      <c r="F14" s="44">
        <v>4.4000000000000004</v>
      </c>
      <c r="G14" s="44">
        <v>6.4</v>
      </c>
      <c r="H14" s="44">
        <v>198</v>
      </c>
      <c r="I14" s="45">
        <v>215.1</v>
      </c>
      <c r="J14" s="12"/>
    </row>
    <row r="15" spans="1:10" ht="13.8" thickBot="1" x14ac:dyDescent="0.3">
      <c r="A15" s="50"/>
      <c r="B15" s="46" t="s">
        <v>19</v>
      </c>
      <c r="C15" s="42">
        <v>200</v>
      </c>
      <c r="D15" s="42">
        <v>220</v>
      </c>
      <c r="E15" s="44">
        <v>5.4</v>
      </c>
      <c r="F15" s="44">
        <v>6.11</v>
      </c>
      <c r="G15" s="44">
        <v>46.3</v>
      </c>
      <c r="H15" s="44">
        <v>188.1</v>
      </c>
      <c r="I15" s="44">
        <v>315.8</v>
      </c>
      <c r="J15" s="10"/>
    </row>
    <row r="16" spans="1:10" x14ac:dyDescent="0.25">
      <c r="A16" s="48"/>
      <c r="B16" s="43" t="s">
        <v>14</v>
      </c>
      <c r="C16" s="42">
        <v>60</v>
      </c>
      <c r="D16" s="42">
        <v>60</v>
      </c>
      <c r="E16" s="44">
        <v>4</v>
      </c>
      <c r="F16" s="44">
        <v>2.5</v>
      </c>
      <c r="G16" s="44">
        <v>14.5</v>
      </c>
      <c r="H16" s="44">
        <v>179</v>
      </c>
      <c r="I16" s="45">
        <v>179</v>
      </c>
      <c r="J16" s="10"/>
    </row>
    <row r="17" spans="1:10" x14ac:dyDescent="0.25">
      <c r="A17" s="48"/>
      <c r="B17" s="43" t="s">
        <v>30</v>
      </c>
      <c r="C17" s="44">
        <v>250</v>
      </c>
      <c r="D17" s="44">
        <v>250</v>
      </c>
      <c r="E17" s="44">
        <v>0.2</v>
      </c>
      <c r="F17" s="44">
        <v>0</v>
      </c>
      <c r="G17" s="44">
        <v>15</v>
      </c>
      <c r="H17" s="44">
        <v>63</v>
      </c>
      <c r="I17" s="44">
        <v>63</v>
      </c>
      <c r="J17" s="10"/>
    </row>
    <row r="18" spans="1:10" x14ac:dyDescent="0.25">
      <c r="A18" s="48"/>
      <c r="B18" s="43" t="s">
        <v>31</v>
      </c>
      <c r="C18" s="44">
        <v>100</v>
      </c>
      <c r="D18" s="44">
        <v>120</v>
      </c>
      <c r="E18" s="44">
        <v>1.2</v>
      </c>
      <c r="F18" s="44">
        <v>0.18</v>
      </c>
      <c r="G18" s="44">
        <v>46</v>
      </c>
      <c r="H18" s="45">
        <v>92</v>
      </c>
      <c r="I18" s="44">
        <v>110.4</v>
      </c>
      <c r="J18" s="10"/>
    </row>
    <row r="19" spans="1:10" ht="13.8" thickBot="1" x14ac:dyDescent="0.3">
      <c r="A19" s="49"/>
      <c r="B19" s="35"/>
      <c r="C19" s="24">
        <f>SUM(C14:C18)</f>
        <v>860</v>
      </c>
      <c r="D19" s="24">
        <f>SUM(D14:D18)</f>
        <v>950</v>
      </c>
      <c r="E19" s="24">
        <v>34.35</v>
      </c>
      <c r="F19" s="24">
        <v>33.6</v>
      </c>
      <c r="G19" s="24">
        <v>154.6</v>
      </c>
      <c r="H19" s="24">
        <f>SUM(H14:H18)</f>
        <v>720.1</v>
      </c>
      <c r="I19" s="24">
        <f>SUM(I14:I18)</f>
        <v>883.3</v>
      </c>
      <c r="J19" s="3">
        <f>135</f>
        <v>135</v>
      </c>
    </row>
    <row r="20" spans="1:10" ht="13.5" customHeight="1" thickBot="1" x14ac:dyDescent="0.3">
      <c r="A20" s="37" t="s">
        <v>11</v>
      </c>
      <c r="B20" s="36"/>
      <c r="C20" s="26">
        <f t="shared" ref="C20:I20" si="1">C13+C19</f>
        <v>1470</v>
      </c>
      <c r="D20" s="26">
        <f t="shared" si="1"/>
        <v>1600</v>
      </c>
      <c r="E20" s="26">
        <f t="shared" si="1"/>
        <v>45.15</v>
      </c>
      <c r="F20" s="26">
        <f t="shared" si="1"/>
        <v>42.39</v>
      </c>
      <c r="G20" s="26">
        <f t="shared" si="1"/>
        <v>276.39999999999998</v>
      </c>
      <c r="H20" s="26">
        <f t="shared" si="1"/>
        <v>1242.2</v>
      </c>
      <c r="I20" s="26">
        <f t="shared" si="1"/>
        <v>1551.5</v>
      </c>
      <c r="J20" s="6">
        <f>J12+J19</f>
        <v>135</v>
      </c>
    </row>
    <row r="21" spans="1:10" ht="15.75" customHeight="1" x14ac:dyDescent="0.25"/>
    <row r="23" spans="1:10" ht="15.75" customHeight="1" x14ac:dyDescent="0.25"/>
    <row r="38" ht="15.75" customHeight="1" x14ac:dyDescent="0.25"/>
    <row r="40" ht="15.75" customHeight="1" x14ac:dyDescent="0.25"/>
    <row r="57" ht="15.75" customHeight="1" x14ac:dyDescent="0.25"/>
    <row r="59" ht="15.75" customHeight="1" x14ac:dyDescent="0.25"/>
    <row r="76" ht="15.75" customHeight="1" x14ac:dyDescent="0.25"/>
    <row r="78" ht="15.75" customHeight="1" x14ac:dyDescent="0.25"/>
    <row r="95" ht="15.75" customHeight="1" x14ac:dyDescent="0.25"/>
    <row r="97" ht="15.75" customHeight="1" x14ac:dyDescent="0.25"/>
    <row r="114" ht="15.75" customHeight="1" x14ac:dyDescent="0.25"/>
    <row r="133" ht="15.75" customHeight="1" x14ac:dyDescent="0.25"/>
    <row r="139" ht="15.75" customHeight="1" x14ac:dyDescent="0.25"/>
    <row r="152" ht="15.75" customHeight="1" x14ac:dyDescent="0.25"/>
    <row r="153" ht="13.5" customHeight="1" x14ac:dyDescent="0.25"/>
    <row r="181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7" t="s">
        <v>38</v>
      </c>
      <c r="C8" s="44">
        <v>200</v>
      </c>
      <c r="D8" s="44">
        <v>230</v>
      </c>
      <c r="E8" s="42">
        <v>6.5</v>
      </c>
      <c r="F8" s="42">
        <v>4.8</v>
      </c>
      <c r="G8" s="42">
        <v>31.4</v>
      </c>
      <c r="H8" s="42">
        <v>255.5</v>
      </c>
      <c r="I8" s="45">
        <v>289.89999999999998</v>
      </c>
      <c r="J8" s="21">
        <v>110</v>
      </c>
    </row>
    <row r="9" spans="1:10" x14ac:dyDescent="0.25">
      <c r="A9" s="48"/>
      <c r="B9" s="43" t="s">
        <v>16</v>
      </c>
      <c r="C9" s="44">
        <v>250</v>
      </c>
      <c r="D9" s="44">
        <v>250</v>
      </c>
      <c r="E9" s="44">
        <v>0.2</v>
      </c>
      <c r="F9" s="44">
        <v>0</v>
      </c>
      <c r="G9" s="44">
        <v>15</v>
      </c>
      <c r="H9" s="44">
        <v>63</v>
      </c>
      <c r="I9" s="45">
        <v>63</v>
      </c>
      <c r="J9" s="22"/>
    </row>
    <row r="10" spans="1:10" x14ac:dyDescent="0.25">
      <c r="A10" s="48"/>
      <c r="B10" s="43" t="s">
        <v>14</v>
      </c>
      <c r="C10" s="44">
        <v>50</v>
      </c>
      <c r="D10" s="44">
        <v>50</v>
      </c>
      <c r="E10" s="44">
        <v>4</v>
      </c>
      <c r="F10" s="44">
        <v>2.5</v>
      </c>
      <c r="G10" s="44">
        <v>14.5</v>
      </c>
      <c r="H10" s="44">
        <v>179</v>
      </c>
      <c r="I10" s="44">
        <v>179</v>
      </c>
      <c r="J10" s="22"/>
    </row>
    <row r="11" spans="1:10" x14ac:dyDescent="0.25">
      <c r="A11" s="48"/>
      <c r="B11" s="43" t="s">
        <v>18</v>
      </c>
      <c r="C11" s="44">
        <v>100</v>
      </c>
      <c r="D11" s="44">
        <v>120</v>
      </c>
      <c r="E11" s="44">
        <v>4.5</v>
      </c>
      <c r="F11" s="44">
        <v>3.5</v>
      </c>
      <c r="G11" s="44">
        <v>6.3</v>
      </c>
      <c r="H11" s="44">
        <v>112.6</v>
      </c>
      <c r="I11" s="45">
        <v>112.6</v>
      </c>
      <c r="J11" s="22"/>
    </row>
    <row r="12" spans="1:10" x14ac:dyDescent="0.25">
      <c r="A12" s="48"/>
      <c r="B12" s="43"/>
      <c r="C12" s="44"/>
      <c r="D12" s="44"/>
      <c r="E12" s="44"/>
      <c r="F12" s="44"/>
      <c r="G12" s="44"/>
      <c r="H12" s="44"/>
      <c r="I12" s="45"/>
      <c r="J12" s="22"/>
    </row>
    <row r="13" spans="1:10" ht="13.8" thickBot="1" x14ac:dyDescent="0.3">
      <c r="A13" s="49"/>
      <c r="B13" s="35"/>
      <c r="C13" s="24">
        <f t="shared" ref="C13:H13" si="0">SUM(C7:C12)</f>
        <v>600</v>
      </c>
      <c r="D13" s="24">
        <f t="shared" si="0"/>
        <v>650</v>
      </c>
      <c r="E13" s="24">
        <f t="shared" si="0"/>
        <v>15.2</v>
      </c>
      <c r="F13" s="24">
        <f t="shared" si="0"/>
        <v>10.8</v>
      </c>
      <c r="G13" s="24">
        <f t="shared" si="0"/>
        <v>67.2</v>
      </c>
      <c r="H13" s="24">
        <f t="shared" si="0"/>
        <v>610.1</v>
      </c>
      <c r="I13" s="25">
        <f>SUM(I8:I12)</f>
        <v>644.5</v>
      </c>
      <c r="J13" s="19">
        <f>J8</f>
        <v>110</v>
      </c>
    </row>
    <row r="14" spans="1:10" ht="40.200000000000003" thickBot="1" x14ac:dyDescent="0.3">
      <c r="A14" s="33"/>
      <c r="B14" s="43" t="s">
        <v>15</v>
      </c>
      <c r="C14" s="44">
        <v>250</v>
      </c>
      <c r="D14" s="44">
        <v>300</v>
      </c>
      <c r="E14" s="44">
        <v>1.8</v>
      </c>
      <c r="F14" s="44">
        <v>4.4000000000000004</v>
      </c>
      <c r="G14" s="44">
        <v>6.4</v>
      </c>
      <c r="H14" s="44">
        <v>198</v>
      </c>
      <c r="I14" s="45">
        <v>204.6</v>
      </c>
      <c r="J14" s="18">
        <v>135</v>
      </c>
    </row>
    <row r="15" spans="1:10" x14ac:dyDescent="0.25">
      <c r="A15" s="51"/>
      <c r="B15" s="47" t="s">
        <v>38</v>
      </c>
      <c r="C15" s="44">
        <v>200</v>
      </c>
      <c r="D15" s="44">
        <v>230</v>
      </c>
      <c r="E15" s="42">
        <v>6.5</v>
      </c>
      <c r="F15" s="42">
        <v>4.8</v>
      </c>
      <c r="G15" s="42">
        <v>31.4</v>
      </c>
      <c r="H15" s="42">
        <v>255.5</v>
      </c>
      <c r="I15" s="45">
        <v>289.89999999999998</v>
      </c>
      <c r="J15" s="10"/>
    </row>
    <row r="16" spans="1:10" x14ac:dyDescent="0.25">
      <c r="A16" s="52"/>
      <c r="B16" s="43" t="s">
        <v>16</v>
      </c>
      <c r="C16" s="44">
        <v>250</v>
      </c>
      <c r="D16" s="44">
        <v>250</v>
      </c>
      <c r="E16" s="44">
        <v>0.2</v>
      </c>
      <c r="F16" s="44">
        <v>0</v>
      </c>
      <c r="G16" s="44">
        <v>15</v>
      </c>
      <c r="H16" s="44">
        <v>63</v>
      </c>
      <c r="I16" s="45">
        <v>63</v>
      </c>
      <c r="J16" s="10"/>
    </row>
    <row r="17" spans="1:10" x14ac:dyDescent="0.25">
      <c r="A17" s="52"/>
      <c r="B17" s="43" t="s">
        <v>14</v>
      </c>
      <c r="C17" s="44">
        <v>50</v>
      </c>
      <c r="D17" s="44">
        <v>50</v>
      </c>
      <c r="E17" s="44">
        <v>4</v>
      </c>
      <c r="F17" s="44">
        <v>2.5</v>
      </c>
      <c r="G17" s="44">
        <v>14.5</v>
      </c>
      <c r="H17" s="44">
        <v>179</v>
      </c>
      <c r="I17" s="44">
        <v>179</v>
      </c>
      <c r="J17" s="10"/>
    </row>
    <row r="18" spans="1:10" x14ac:dyDescent="0.25">
      <c r="A18" s="52"/>
      <c r="B18" s="43" t="s">
        <v>18</v>
      </c>
      <c r="C18" s="44">
        <v>100</v>
      </c>
      <c r="D18" s="44">
        <v>120</v>
      </c>
      <c r="E18" s="44">
        <v>4.5</v>
      </c>
      <c r="F18" s="44">
        <v>3.5</v>
      </c>
      <c r="G18" s="44">
        <v>6.3</v>
      </c>
      <c r="H18" s="44">
        <v>112.6</v>
      </c>
      <c r="I18" s="45">
        <v>112.6</v>
      </c>
      <c r="J18" s="10"/>
    </row>
    <row r="19" spans="1:10" x14ac:dyDescent="0.25">
      <c r="A19" s="52"/>
      <c r="B19" s="43"/>
      <c r="C19" s="44"/>
      <c r="D19" s="44"/>
      <c r="E19" s="44"/>
      <c r="F19" s="44"/>
      <c r="G19" s="44"/>
      <c r="H19" s="44"/>
      <c r="I19" s="45"/>
      <c r="J19" s="10"/>
    </row>
    <row r="20" spans="1:10" ht="13.5" customHeight="1" thickBot="1" x14ac:dyDescent="0.3">
      <c r="A20" s="52"/>
      <c r="B20" s="2"/>
      <c r="C20" s="3">
        <f>SUM(C14:C19)</f>
        <v>850</v>
      </c>
      <c r="D20" s="15">
        <f>SUM(D14:D19)</f>
        <v>950</v>
      </c>
      <c r="E20" s="3">
        <v>34.4</v>
      </c>
      <c r="F20" s="3">
        <v>29.3</v>
      </c>
      <c r="G20" s="3">
        <v>95.7</v>
      </c>
      <c r="H20" s="3">
        <f>SUM(H14:H19)</f>
        <v>808.1</v>
      </c>
      <c r="I20" s="4">
        <f>SUM(I14:I19)</f>
        <v>849.1</v>
      </c>
      <c r="J20" s="3">
        <f>SUM(J14:J19)</f>
        <v>135</v>
      </c>
    </row>
    <row r="21" spans="1:10" ht="15" customHeight="1" thickBot="1" x14ac:dyDescent="0.3">
      <c r="A21" s="37" t="s">
        <v>11</v>
      </c>
      <c r="B21" s="36"/>
      <c r="C21" s="6">
        <f t="shared" ref="C21:I21" si="1">C13+C20</f>
        <v>1450</v>
      </c>
      <c r="D21" s="26">
        <f t="shared" si="1"/>
        <v>1600</v>
      </c>
      <c r="E21" s="26">
        <f t="shared" si="1"/>
        <v>49.599999999999994</v>
      </c>
      <c r="F21" s="26">
        <f t="shared" si="1"/>
        <v>40.1</v>
      </c>
      <c r="G21" s="26">
        <f t="shared" si="1"/>
        <v>162.9</v>
      </c>
      <c r="H21" s="26">
        <f t="shared" si="1"/>
        <v>1418.2</v>
      </c>
      <c r="I21" s="26">
        <f t="shared" si="1"/>
        <v>1493.6</v>
      </c>
      <c r="J21" s="6"/>
    </row>
    <row r="38" ht="15.75" customHeight="1" x14ac:dyDescent="0.25"/>
    <row r="39" ht="15.75" customHeight="1" x14ac:dyDescent="0.25"/>
    <row r="57" ht="15.75" customHeight="1" x14ac:dyDescent="0.25"/>
    <row r="58" ht="15.75" customHeight="1" x14ac:dyDescent="0.25"/>
    <row r="76" ht="15.75" customHeight="1" x14ac:dyDescent="0.25"/>
    <row r="77" ht="15.75" customHeight="1" x14ac:dyDescent="0.25"/>
    <row r="95" ht="15.75" customHeight="1" x14ac:dyDescent="0.25"/>
    <row r="96" ht="15.75" customHeight="1" x14ac:dyDescent="0.25"/>
    <row r="114" ht="15.75" customHeight="1" x14ac:dyDescent="0.25"/>
    <row r="133" ht="15.75" customHeight="1" x14ac:dyDescent="0.25"/>
    <row r="138" ht="15.75" customHeight="1" x14ac:dyDescent="0.25"/>
    <row r="152" ht="15.75" customHeight="1" x14ac:dyDescent="0.25"/>
    <row r="171" ht="15.75" customHeight="1" x14ac:dyDescent="0.25"/>
    <row r="180" ht="15.75" customHeight="1" x14ac:dyDescent="0.25"/>
    <row r="190" ht="15.7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2.77734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4" x14ac:dyDescent="0.25">
      <c r="A8" s="48"/>
      <c r="B8" s="43" t="s">
        <v>32</v>
      </c>
      <c r="C8" s="44">
        <v>200</v>
      </c>
      <c r="D8" s="44">
        <v>220</v>
      </c>
      <c r="E8" s="44">
        <v>5.4</v>
      </c>
      <c r="F8" s="44">
        <v>6.11</v>
      </c>
      <c r="G8" s="44">
        <v>46.3</v>
      </c>
      <c r="H8" s="45">
        <v>326.8</v>
      </c>
      <c r="I8" s="45">
        <v>188</v>
      </c>
      <c r="J8" s="10"/>
    </row>
    <row r="9" spans="1:10" x14ac:dyDescent="0.25">
      <c r="A9" s="48"/>
      <c r="B9" s="43" t="s">
        <v>14</v>
      </c>
      <c r="C9" s="44">
        <v>50</v>
      </c>
      <c r="D9" s="44">
        <v>50</v>
      </c>
      <c r="E9" s="44">
        <v>4</v>
      </c>
      <c r="F9" s="44">
        <v>2.5</v>
      </c>
      <c r="G9" s="44">
        <v>14.5</v>
      </c>
      <c r="H9" s="44">
        <v>179</v>
      </c>
      <c r="I9" s="45">
        <v>179</v>
      </c>
      <c r="J9" s="10"/>
    </row>
    <row r="10" spans="1:10" x14ac:dyDescent="0.25">
      <c r="A10" s="48"/>
      <c r="B10" s="43" t="s">
        <v>16</v>
      </c>
      <c r="C10" s="44">
        <v>250</v>
      </c>
      <c r="D10" s="44">
        <v>250</v>
      </c>
      <c r="E10" s="44">
        <v>0.2</v>
      </c>
      <c r="F10" s="44">
        <v>0</v>
      </c>
      <c r="G10" s="44">
        <v>15</v>
      </c>
      <c r="H10" s="44">
        <v>63</v>
      </c>
      <c r="I10" s="44">
        <v>63</v>
      </c>
      <c r="J10" s="10"/>
    </row>
    <row r="11" spans="1:10" x14ac:dyDescent="0.25">
      <c r="A11" s="48"/>
      <c r="B11" s="46" t="s">
        <v>24</v>
      </c>
      <c r="C11" s="44">
        <v>100</v>
      </c>
      <c r="D11" s="44">
        <v>120</v>
      </c>
      <c r="E11" s="44">
        <v>4.5</v>
      </c>
      <c r="F11" s="44">
        <v>3.5</v>
      </c>
      <c r="G11" s="44">
        <v>6.3</v>
      </c>
      <c r="H11" s="44">
        <v>112.6</v>
      </c>
      <c r="I11" s="45">
        <v>112.6</v>
      </c>
      <c r="J11" s="10"/>
    </row>
    <row r="12" spans="1:10" x14ac:dyDescent="0.25">
      <c r="A12" s="48"/>
      <c r="B12" s="35"/>
      <c r="C12" s="3">
        <f>SUM(C7:C11)</f>
        <v>600</v>
      </c>
      <c r="D12" s="24">
        <f>SUM(D8:D11)</f>
        <v>640</v>
      </c>
      <c r="E12" s="3">
        <f>SUM(E7:E11)</f>
        <v>14.1</v>
      </c>
      <c r="F12" s="3">
        <f>SUM(F7:F11)</f>
        <v>12.11</v>
      </c>
      <c r="G12" s="3">
        <f>SUM(G7:G11)</f>
        <v>82.1</v>
      </c>
      <c r="H12" s="3">
        <f>SUM(H8:H11)</f>
        <v>681.4</v>
      </c>
      <c r="I12" s="4">
        <f>SUM(I8:I11)</f>
        <v>542.6</v>
      </c>
      <c r="J12" s="3" t="e">
        <f>#REF!</f>
        <v>#REF!</v>
      </c>
    </row>
    <row r="13" spans="1:10" ht="13.8" thickBot="1" x14ac:dyDescent="0.3">
      <c r="A13" s="49"/>
      <c r="B13" s="34"/>
      <c r="C13" s="10"/>
      <c r="D13" s="29"/>
      <c r="E13" s="10"/>
      <c r="F13" s="10"/>
      <c r="G13" s="10"/>
      <c r="H13" s="10"/>
      <c r="I13" s="11"/>
      <c r="J13" s="10">
        <v>135</v>
      </c>
    </row>
    <row r="14" spans="1:10" ht="27" thickBot="1" x14ac:dyDescent="0.3">
      <c r="A14" s="33" t="s">
        <v>12</v>
      </c>
      <c r="B14" s="43" t="s">
        <v>23</v>
      </c>
      <c r="C14" s="44">
        <v>250</v>
      </c>
      <c r="D14" s="44">
        <v>300</v>
      </c>
      <c r="E14" s="44">
        <v>4.3</v>
      </c>
      <c r="F14" s="44">
        <v>8.3000000000000007</v>
      </c>
      <c r="G14" s="44">
        <v>21.1</v>
      </c>
      <c r="H14" s="44">
        <v>160.80000000000001</v>
      </c>
      <c r="I14" s="45">
        <v>214.6</v>
      </c>
      <c r="J14" s="8"/>
    </row>
    <row r="15" spans="1:10" ht="26.4" x14ac:dyDescent="0.25">
      <c r="A15" s="50"/>
      <c r="B15" s="43" t="s">
        <v>32</v>
      </c>
      <c r="C15" s="44">
        <v>200</v>
      </c>
      <c r="D15" s="44">
        <v>220</v>
      </c>
      <c r="E15" s="44">
        <v>5.4</v>
      </c>
      <c r="F15" s="44">
        <v>6.11</v>
      </c>
      <c r="G15" s="44">
        <v>46.3</v>
      </c>
      <c r="H15" s="45">
        <v>326.8</v>
      </c>
      <c r="I15" s="45">
        <v>188</v>
      </c>
      <c r="J15" s="10"/>
    </row>
    <row r="16" spans="1:10" x14ac:dyDescent="0.25">
      <c r="A16" s="48"/>
      <c r="B16" s="43" t="s">
        <v>14</v>
      </c>
      <c r="C16" s="44">
        <v>50</v>
      </c>
      <c r="D16" s="44">
        <v>50</v>
      </c>
      <c r="E16" s="44">
        <v>4</v>
      </c>
      <c r="F16" s="44">
        <v>2.5</v>
      </c>
      <c r="G16" s="44">
        <v>14.5</v>
      </c>
      <c r="H16" s="44">
        <v>179</v>
      </c>
      <c r="I16" s="45">
        <v>179</v>
      </c>
      <c r="J16" s="10"/>
    </row>
    <row r="17" spans="1:10" x14ac:dyDescent="0.25">
      <c r="A17" s="48"/>
      <c r="B17" s="43" t="s">
        <v>16</v>
      </c>
      <c r="C17" s="44">
        <v>250</v>
      </c>
      <c r="D17" s="44">
        <v>250</v>
      </c>
      <c r="E17" s="44">
        <v>0.2</v>
      </c>
      <c r="F17" s="44">
        <v>0</v>
      </c>
      <c r="G17" s="44">
        <v>15</v>
      </c>
      <c r="H17" s="44">
        <v>63</v>
      </c>
      <c r="I17" s="44">
        <v>63</v>
      </c>
      <c r="J17" s="10"/>
    </row>
    <row r="18" spans="1:10" x14ac:dyDescent="0.25">
      <c r="A18" s="48"/>
      <c r="B18" s="46" t="s">
        <v>24</v>
      </c>
      <c r="C18" s="44">
        <v>100</v>
      </c>
      <c r="D18" s="44">
        <v>120</v>
      </c>
      <c r="E18" s="44">
        <v>4.5</v>
      </c>
      <c r="F18" s="44">
        <v>3.5</v>
      </c>
      <c r="G18" s="44">
        <v>6.3</v>
      </c>
      <c r="H18" s="44">
        <v>112.6</v>
      </c>
      <c r="I18" s="45">
        <v>112.6</v>
      </c>
      <c r="J18" s="10"/>
    </row>
    <row r="19" spans="1:10" x14ac:dyDescent="0.25">
      <c r="A19" s="48"/>
      <c r="B19" s="34"/>
      <c r="C19" s="29"/>
      <c r="D19" s="29"/>
      <c r="E19" s="29"/>
      <c r="F19" s="29"/>
      <c r="G19" s="29"/>
      <c r="H19" s="29"/>
      <c r="I19" s="30"/>
      <c r="J19" s="10"/>
    </row>
    <row r="20" spans="1:10" ht="15.75" customHeight="1" thickBot="1" x14ac:dyDescent="0.3">
      <c r="A20" s="49"/>
      <c r="B20" s="35"/>
      <c r="C20" s="24">
        <f>SUM(C14:C19)</f>
        <v>850</v>
      </c>
      <c r="D20" s="24">
        <f>SUM(D14:D19)</f>
        <v>940</v>
      </c>
      <c r="E20" s="24">
        <v>27.68</v>
      </c>
      <c r="F20" s="24">
        <v>29.8</v>
      </c>
      <c r="G20" s="24">
        <v>91.1</v>
      </c>
      <c r="H20" s="24">
        <f>SUM(H14:H19)</f>
        <v>842.2</v>
      </c>
      <c r="I20" s="25">
        <f>SUM(I13:I19)</f>
        <v>757.2</v>
      </c>
      <c r="J20" s="3">
        <f>SUM(J13:J19)</f>
        <v>135</v>
      </c>
    </row>
    <row r="21" spans="1:10" ht="13.8" customHeight="1" thickBot="1" x14ac:dyDescent="0.3">
      <c r="A21" s="37" t="s">
        <v>11</v>
      </c>
      <c r="B21" s="36"/>
      <c r="C21" s="31">
        <f t="shared" ref="C21:I21" si="0">C12+C20</f>
        <v>1450</v>
      </c>
      <c r="D21" s="31">
        <f t="shared" si="0"/>
        <v>1580</v>
      </c>
      <c r="E21" s="31">
        <f t="shared" si="0"/>
        <v>41.78</v>
      </c>
      <c r="F21" s="31">
        <f t="shared" si="0"/>
        <v>41.91</v>
      </c>
      <c r="G21" s="31">
        <f t="shared" si="0"/>
        <v>173.2</v>
      </c>
      <c r="H21" s="31">
        <f t="shared" si="0"/>
        <v>1523.6</v>
      </c>
      <c r="I21" s="31">
        <f t="shared" si="0"/>
        <v>1299.8000000000002</v>
      </c>
      <c r="J21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8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3" t="s">
        <v>12</v>
      </c>
      <c r="B8" s="43" t="s">
        <v>33</v>
      </c>
      <c r="C8" s="44">
        <v>100</v>
      </c>
      <c r="D8" s="44">
        <v>120</v>
      </c>
      <c r="E8" s="44">
        <v>18.5</v>
      </c>
      <c r="F8" s="44">
        <v>18.899999999999999</v>
      </c>
      <c r="G8" s="44">
        <v>41.4</v>
      </c>
      <c r="H8" s="44">
        <v>233.6</v>
      </c>
      <c r="I8" s="45">
        <v>260.8</v>
      </c>
      <c r="J8" s="8">
        <v>110</v>
      </c>
    </row>
    <row r="9" spans="1:10" x14ac:dyDescent="0.25">
      <c r="A9" s="48"/>
      <c r="B9" s="43" t="s">
        <v>17</v>
      </c>
      <c r="C9" s="44">
        <v>180</v>
      </c>
      <c r="D9" s="44">
        <v>200</v>
      </c>
      <c r="E9" s="44">
        <v>3.78</v>
      </c>
      <c r="F9" s="44">
        <v>8.6999999999999993</v>
      </c>
      <c r="G9" s="44">
        <v>37.200000000000003</v>
      </c>
      <c r="H9" s="44">
        <v>198.1</v>
      </c>
      <c r="I9" s="45">
        <v>213.4</v>
      </c>
      <c r="J9" s="10"/>
    </row>
    <row r="10" spans="1:10" x14ac:dyDescent="0.25">
      <c r="A10" s="48"/>
      <c r="B10" s="43" t="s">
        <v>14</v>
      </c>
      <c r="C10" s="44">
        <v>50</v>
      </c>
      <c r="D10" s="44">
        <v>50</v>
      </c>
      <c r="E10" s="44">
        <v>4</v>
      </c>
      <c r="F10" s="44">
        <v>2.5</v>
      </c>
      <c r="G10" s="44">
        <v>14.5</v>
      </c>
      <c r="H10" s="44">
        <v>179</v>
      </c>
      <c r="I10" s="45">
        <v>179</v>
      </c>
      <c r="J10" s="10"/>
    </row>
    <row r="11" spans="1:10" x14ac:dyDescent="0.25">
      <c r="A11" s="48"/>
      <c r="B11" s="43" t="s">
        <v>34</v>
      </c>
      <c r="C11" s="44">
        <v>250</v>
      </c>
      <c r="D11" s="44">
        <v>250</v>
      </c>
      <c r="E11" s="44">
        <v>0.2</v>
      </c>
      <c r="F11" s="44">
        <v>0</v>
      </c>
      <c r="G11" s="44">
        <v>15</v>
      </c>
      <c r="H11" s="44">
        <v>63</v>
      </c>
      <c r="I11" s="45">
        <v>63</v>
      </c>
      <c r="J11" s="10"/>
    </row>
    <row r="12" spans="1:10" ht="26.4" x14ac:dyDescent="0.25">
      <c r="A12" s="48"/>
      <c r="B12" s="46" t="s">
        <v>22</v>
      </c>
      <c r="C12" s="44">
        <v>100</v>
      </c>
      <c r="D12" s="44">
        <v>120</v>
      </c>
      <c r="E12" s="44">
        <v>2</v>
      </c>
      <c r="F12" s="44">
        <v>0.8</v>
      </c>
      <c r="G12" s="44">
        <v>32</v>
      </c>
      <c r="H12" s="44">
        <v>126.9</v>
      </c>
      <c r="I12" s="44">
        <v>150.19999999999999</v>
      </c>
      <c r="J12" s="10"/>
    </row>
    <row r="13" spans="1:10" x14ac:dyDescent="0.25">
      <c r="A13" s="48"/>
      <c r="B13" s="34"/>
      <c r="C13" s="29"/>
      <c r="D13" s="29"/>
      <c r="E13" s="29"/>
      <c r="F13" s="29"/>
      <c r="G13" s="29"/>
      <c r="H13" s="29"/>
      <c r="I13" s="30"/>
      <c r="J13" s="10"/>
    </row>
    <row r="14" spans="1:10" ht="13.8" thickBot="1" x14ac:dyDescent="0.3">
      <c r="A14" s="48"/>
      <c r="B14" s="35"/>
      <c r="C14" s="24">
        <f t="shared" ref="C14:H14" si="0">SUM(C8:C13)</f>
        <v>680</v>
      </c>
      <c r="D14" s="24">
        <f t="shared" si="0"/>
        <v>740</v>
      </c>
      <c r="E14" s="24">
        <f t="shared" si="0"/>
        <v>28.48</v>
      </c>
      <c r="F14" s="24">
        <f t="shared" si="0"/>
        <v>30.9</v>
      </c>
      <c r="G14" s="24">
        <f t="shared" si="0"/>
        <v>140.1</v>
      </c>
      <c r="H14" s="24">
        <f t="shared" si="0"/>
        <v>800.6</v>
      </c>
      <c r="I14" s="25">
        <f>SUM(I9:I13)</f>
        <v>605.59999999999991</v>
      </c>
      <c r="J14" s="3">
        <f>SUM(J8:J13)</f>
        <v>110</v>
      </c>
    </row>
    <row r="15" spans="1:10" ht="40.200000000000003" thickBot="1" x14ac:dyDescent="0.3">
      <c r="A15" s="33" t="s">
        <v>12</v>
      </c>
      <c r="B15" s="43" t="s">
        <v>21</v>
      </c>
      <c r="C15" s="44">
        <v>250</v>
      </c>
      <c r="D15" s="44">
        <v>300</v>
      </c>
      <c r="E15" s="44">
        <v>4.5</v>
      </c>
      <c r="F15" s="44">
        <v>2.7</v>
      </c>
      <c r="G15" s="44">
        <v>10.1</v>
      </c>
      <c r="H15" s="44">
        <v>194.2</v>
      </c>
      <c r="I15" s="45">
        <v>229.6</v>
      </c>
      <c r="J15" s="10"/>
    </row>
    <row r="16" spans="1:10" ht="26.4" x14ac:dyDescent="0.25">
      <c r="A16" s="50"/>
      <c r="B16" s="43" t="s">
        <v>33</v>
      </c>
      <c r="C16" s="44">
        <v>100</v>
      </c>
      <c r="D16" s="44">
        <v>120</v>
      </c>
      <c r="E16" s="44">
        <v>18.5</v>
      </c>
      <c r="F16" s="44">
        <v>18.899999999999999</v>
      </c>
      <c r="G16" s="44">
        <v>41.4</v>
      </c>
      <c r="H16" s="44">
        <v>233.6</v>
      </c>
      <c r="I16" s="45">
        <v>260.8</v>
      </c>
      <c r="J16" s="10"/>
    </row>
    <row r="17" spans="1:10" x14ac:dyDescent="0.25">
      <c r="A17" s="48"/>
      <c r="B17" s="43" t="s">
        <v>17</v>
      </c>
      <c r="C17" s="44">
        <v>180</v>
      </c>
      <c r="D17" s="44">
        <v>200</v>
      </c>
      <c r="E17" s="44">
        <v>3.78</v>
      </c>
      <c r="F17" s="44">
        <v>8.6999999999999993</v>
      </c>
      <c r="G17" s="44">
        <v>37.200000000000003</v>
      </c>
      <c r="H17" s="44">
        <v>198.1</v>
      </c>
      <c r="I17" s="45">
        <v>213.4</v>
      </c>
      <c r="J17" s="10"/>
    </row>
    <row r="18" spans="1:10" x14ac:dyDescent="0.25">
      <c r="A18" s="48"/>
      <c r="B18" s="43" t="s">
        <v>14</v>
      </c>
      <c r="C18" s="44">
        <v>50</v>
      </c>
      <c r="D18" s="44">
        <v>50</v>
      </c>
      <c r="E18" s="44">
        <v>4</v>
      </c>
      <c r="F18" s="44">
        <v>2.5</v>
      </c>
      <c r="G18" s="44">
        <v>14.5</v>
      </c>
      <c r="H18" s="44">
        <v>179</v>
      </c>
      <c r="I18" s="45">
        <v>179</v>
      </c>
      <c r="J18" s="10"/>
    </row>
    <row r="19" spans="1:10" x14ac:dyDescent="0.25">
      <c r="A19" s="48"/>
      <c r="B19" s="43" t="s">
        <v>34</v>
      </c>
      <c r="C19" s="44">
        <v>250</v>
      </c>
      <c r="D19" s="44">
        <v>250</v>
      </c>
      <c r="E19" s="44">
        <v>0.2</v>
      </c>
      <c r="F19" s="44">
        <v>0</v>
      </c>
      <c r="G19" s="44">
        <v>15</v>
      </c>
      <c r="H19" s="44">
        <v>63</v>
      </c>
      <c r="I19" s="45">
        <v>63</v>
      </c>
      <c r="J19" s="10"/>
    </row>
    <row r="20" spans="1:10" ht="26.4" x14ac:dyDescent="0.25">
      <c r="A20" s="48"/>
      <c r="B20" s="46" t="s">
        <v>22</v>
      </c>
      <c r="C20" s="44">
        <v>100</v>
      </c>
      <c r="D20" s="44">
        <v>120</v>
      </c>
      <c r="E20" s="44">
        <v>2</v>
      </c>
      <c r="F20" s="44">
        <v>0.8</v>
      </c>
      <c r="G20" s="44">
        <v>32</v>
      </c>
      <c r="H20" s="44">
        <v>126.9</v>
      </c>
      <c r="I20" s="44">
        <v>150.19999999999999</v>
      </c>
      <c r="J20" s="10"/>
    </row>
    <row r="21" spans="1:10" ht="13.8" thickBot="1" x14ac:dyDescent="0.3">
      <c r="A21" s="49"/>
      <c r="B21" s="35"/>
      <c r="C21" s="3">
        <f t="shared" ref="C21:J21" si="1">SUM(C15:C20)</f>
        <v>930</v>
      </c>
      <c r="D21" s="24">
        <f t="shared" si="1"/>
        <v>1040</v>
      </c>
      <c r="E21" s="3">
        <f t="shared" si="1"/>
        <v>32.980000000000004</v>
      </c>
      <c r="F21" s="3">
        <f t="shared" si="1"/>
        <v>33.599999999999994</v>
      </c>
      <c r="G21" s="3">
        <f t="shared" si="1"/>
        <v>150.19999999999999</v>
      </c>
      <c r="H21" s="3">
        <f t="shared" si="1"/>
        <v>994.8</v>
      </c>
      <c r="I21" s="4">
        <f t="shared" si="1"/>
        <v>1096</v>
      </c>
      <c r="J21" s="3">
        <f t="shared" si="1"/>
        <v>0</v>
      </c>
    </row>
    <row r="22" spans="1:10" ht="15" customHeight="1" thickBot="1" x14ac:dyDescent="0.3">
      <c r="A22" s="33" t="s">
        <v>11</v>
      </c>
      <c r="B22" s="36"/>
      <c r="C22" s="6">
        <f t="shared" ref="C22:I22" si="2">C14+C21</f>
        <v>1610</v>
      </c>
      <c r="D22" s="26">
        <f t="shared" si="2"/>
        <v>1780</v>
      </c>
      <c r="E22" s="26">
        <f t="shared" si="2"/>
        <v>61.460000000000008</v>
      </c>
      <c r="F22" s="26">
        <f t="shared" si="2"/>
        <v>64.5</v>
      </c>
      <c r="G22" s="26">
        <f t="shared" si="2"/>
        <v>290.29999999999995</v>
      </c>
      <c r="H22" s="26">
        <f t="shared" si="2"/>
        <v>1795.4</v>
      </c>
      <c r="I22" s="26">
        <f t="shared" si="2"/>
        <v>1701.6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x14ac:dyDescent="0.25">
      <c r="A8" s="48"/>
      <c r="B8" s="43" t="s">
        <v>35</v>
      </c>
      <c r="C8" s="44">
        <v>200</v>
      </c>
      <c r="D8" s="44">
        <v>250</v>
      </c>
      <c r="E8" s="44">
        <v>4.3</v>
      </c>
      <c r="F8" s="44">
        <v>8.3000000000000007</v>
      </c>
      <c r="G8" s="44">
        <v>21.1</v>
      </c>
      <c r="H8" s="45">
        <v>324.89999999999998</v>
      </c>
      <c r="I8" s="45">
        <v>350.2</v>
      </c>
      <c r="J8" s="10"/>
    </row>
    <row r="9" spans="1:10" x14ac:dyDescent="0.25">
      <c r="A9" s="48"/>
      <c r="B9" s="43" t="s">
        <v>14</v>
      </c>
      <c r="C9" s="44">
        <v>50</v>
      </c>
      <c r="D9" s="44">
        <v>50</v>
      </c>
      <c r="E9" s="44">
        <v>4</v>
      </c>
      <c r="F9" s="44">
        <v>2.5</v>
      </c>
      <c r="G9" s="44">
        <v>14.5</v>
      </c>
      <c r="H9" s="44">
        <v>179</v>
      </c>
      <c r="I9" s="45">
        <v>179</v>
      </c>
      <c r="J9" s="10"/>
    </row>
    <row r="10" spans="1:10" s="23" customFormat="1" ht="13.8" thickBot="1" x14ac:dyDescent="0.3">
      <c r="A10" s="48"/>
      <c r="B10" s="43" t="s">
        <v>36</v>
      </c>
      <c r="C10" s="44">
        <v>250</v>
      </c>
      <c r="D10" s="44">
        <v>250</v>
      </c>
      <c r="E10" s="44">
        <v>0.2</v>
      </c>
      <c r="F10" s="44">
        <v>0</v>
      </c>
      <c r="G10" s="44">
        <v>15</v>
      </c>
      <c r="H10" s="44">
        <v>63</v>
      </c>
      <c r="I10" s="45">
        <v>63</v>
      </c>
      <c r="J10" s="39"/>
    </row>
    <row r="11" spans="1:10" s="23" customFormat="1" x14ac:dyDescent="0.25">
      <c r="A11" s="48"/>
      <c r="B11" s="43" t="s">
        <v>37</v>
      </c>
      <c r="C11" s="42">
        <v>100</v>
      </c>
      <c r="D11" s="42">
        <v>100</v>
      </c>
      <c r="E11" s="42">
        <v>2.8</v>
      </c>
      <c r="F11" s="42"/>
      <c r="G11" s="42">
        <v>31.4</v>
      </c>
      <c r="H11" s="44">
        <v>102.6</v>
      </c>
      <c r="I11" s="45">
        <v>102.6</v>
      </c>
      <c r="J11" s="39"/>
    </row>
    <row r="12" spans="1:10" x14ac:dyDescent="0.25">
      <c r="A12" s="48"/>
      <c r="B12" s="41"/>
      <c r="C12" s="39"/>
      <c r="D12" s="39"/>
      <c r="E12" s="39"/>
      <c r="F12" s="39"/>
      <c r="G12" s="39"/>
      <c r="H12" s="39"/>
      <c r="I12" s="39"/>
      <c r="J12" s="10"/>
    </row>
    <row r="13" spans="1:10" x14ac:dyDescent="0.25">
      <c r="A13" s="48"/>
      <c r="B13" s="2"/>
      <c r="C13" s="24">
        <f t="shared" ref="C13:J13" si="0">SUM(C8:C12)</f>
        <v>600</v>
      </c>
      <c r="D13" s="24">
        <f t="shared" si="0"/>
        <v>650</v>
      </c>
      <c r="E13" s="24">
        <f t="shared" si="0"/>
        <v>11.3</v>
      </c>
      <c r="F13" s="24">
        <f t="shared" si="0"/>
        <v>10.8</v>
      </c>
      <c r="G13" s="24">
        <f t="shared" si="0"/>
        <v>82</v>
      </c>
      <c r="H13" s="24">
        <f t="shared" si="0"/>
        <v>669.5</v>
      </c>
      <c r="I13" s="25">
        <f t="shared" si="0"/>
        <v>694.80000000000007</v>
      </c>
      <c r="J13" s="3">
        <f t="shared" si="0"/>
        <v>0</v>
      </c>
    </row>
    <row r="14" spans="1:10" ht="13.8" thickBot="1" x14ac:dyDescent="0.3">
      <c r="A14" s="49"/>
      <c r="B14" s="9"/>
      <c r="C14" s="10"/>
      <c r="D14" s="29"/>
      <c r="E14" s="10"/>
      <c r="F14" s="10"/>
      <c r="G14" s="10"/>
      <c r="H14" s="10"/>
      <c r="I14" s="11"/>
      <c r="J14" s="10">
        <v>135</v>
      </c>
    </row>
    <row r="15" spans="1:10" ht="32.4" customHeight="1" thickBot="1" x14ac:dyDescent="0.3">
      <c r="A15" s="33" t="s">
        <v>12</v>
      </c>
      <c r="B15" s="43" t="s">
        <v>39</v>
      </c>
      <c r="C15" s="44">
        <v>250</v>
      </c>
      <c r="D15" s="44">
        <v>300</v>
      </c>
      <c r="E15" s="44">
        <v>4.3</v>
      </c>
      <c r="F15" s="44">
        <v>8.3000000000000007</v>
      </c>
      <c r="G15" s="44">
        <v>21.1</v>
      </c>
      <c r="H15" s="44">
        <v>160.80000000000001</v>
      </c>
      <c r="I15" s="45">
        <v>201.3</v>
      </c>
      <c r="J15" s="10"/>
    </row>
    <row r="16" spans="1:10" ht="18.600000000000001" customHeight="1" x14ac:dyDescent="0.25">
      <c r="A16" s="50"/>
      <c r="B16" s="43" t="s">
        <v>35</v>
      </c>
      <c r="C16" s="44">
        <v>200</v>
      </c>
      <c r="D16" s="44">
        <v>250</v>
      </c>
      <c r="E16" s="44">
        <v>4.3</v>
      </c>
      <c r="F16" s="44">
        <v>8.3000000000000007</v>
      </c>
      <c r="G16" s="44">
        <v>21.1</v>
      </c>
      <c r="H16" s="45">
        <v>324.89999999999998</v>
      </c>
      <c r="I16" s="45">
        <v>350.2</v>
      </c>
      <c r="J16" s="10"/>
    </row>
    <row r="17" spans="1:10" x14ac:dyDescent="0.25">
      <c r="A17" s="48"/>
      <c r="B17" s="43" t="s">
        <v>14</v>
      </c>
      <c r="C17" s="44">
        <v>50</v>
      </c>
      <c r="D17" s="44">
        <v>50</v>
      </c>
      <c r="E17" s="44">
        <v>4</v>
      </c>
      <c r="F17" s="44">
        <v>2.5</v>
      </c>
      <c r="G17" s="44">
        <v>14.5</v>
      </c>
      <c r="H17" s="44">
        <v>179</v>
      </c>
      <c r="I17" s="45">
        <v>179</v>
      </c>
      <c r="J17" s="10"/>
    </row>
    <row r="18" spans="1:10" ht="13.8" thickBot="1" x14ac:dyDescent="0.3">
      <c r="A18" s="48"/>
      <c r="B18" s="43" t="s">
        <v>36</v>
      </c>
      <c r="C18" s="44">
        <v>250</v>
      </c>
      <c r="D18" s="44">
        <v>250</v>
      </c>
      <c r="E18" s="44">
        <v>0.2</v>
      </c>
      <c r="F18" s="44">
        <v>0</v>
      </c>
      <c r="G18" s="44">
        <v>15</v>
      </c>
      <c r="H18" s="44">
        <v>63</v>
      </c>
      <c r="I18" s="45">
        <v>63</v>
      </c>
      <c r="J18" s="10"/>
    </row>
    <row r="19" spans="1:10" x14ac:dyDescent="0.25">
      <c r="A19" s="48"/>
      <c r="B19" s="43" t="s">
        <v>37</v>
      </c>
      <c r="C19" s="42">
        <v>100</v>
      </c>
      <c r="D19" s="42">
        <v>100</v>
      </c>
      <c r="E19" s="42">
        <v>2.8</v>
      </c>
      <c r="F19" s="42"/>
      <c r="G19" s="42">
        <v>31.4</v>
      </c>
      <c r="H19" s="44">
        <v>102.6</v>
      </c>
      <c r="I19" s="45">
        <v>102.6</v>
      </c>
      <c r="J19" s="10"/>
    </row>
    <row r="20" spans="1:10" s="23" customFormat="1" x14ac:dyDescent="0.25">
      <c r="A20" s="48"/>
      <c r="B20" s="46"/>
      <c r="C20" s="44"/>
      <c r="D20" s="44"/>
      <c r="E20" s="44"/>
      <c r="F20" s="44"/>
      <c r="G20" s="44"/>
      <c r="H20" s="44"/>
      <c r="I20" s="44"/>
      <c r="J20" s="39"/>
    </row>
    <row r="21" spans="1:10" s="23" customFormat="1" x14ac:dyDescent="0.25">
      <c r="A21" s="48"/>
      <c r="B21" s="38"/>
      <c r="C21" s="39"/>
      <c r="D21" s="39"/>
      <c r="E21" s="39"/>
      <c r="F21" s="39"/>
      <c r="G21" s="39"/>
      <c r="H21" s="39"/>
      <c r="I21" s="40"/>
      <c r="J21" s="39"/>
    </row>
    <row r="22" spans="1:10" x14ac:dyDescent="0.25">
      <c r="A22" s="48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8" thickBot="1" x14ac:dyDescent="0.3">
      <c r="A23" s="49"/>
      <c r="B23" s="2"/>
      <c r="C23" s="3">
        <f>SUM(C14:C22)</f>
        <v>850</v>
      </c>
      <c r="D23" s="24">
        <f>SUM(D14:D22)</f>
        <v>950</v>
      </c>
      <c r="E23" s="3">
        <f>SUM(E14:E22)</f>
        <v>15.599999999999998</v>
      </c>
      <c r="F23" s="3">
        <f>SUM(F14:F22)</f>
        <v>19.100000000000001</v>
      </c>
      <c r="G23" s="3">
        <f>SUM(G14:G22)</f>
        <v>103.1</v>
      </c>
      <c r="H23" s="3"/>
      <c r="I23" s="4">
        <f>SUM(I14:I22)</f>
        <v>896.1</v>
      </c>
      <c r="J23" s="3">
        <f>SUM(J14:J22)</f>
        <v>135</v>
      </c>
    </row>
    <row r="24" spans="1:10" ht="15" customHeight="1" thickBot="1" x14ac:dyDescent="0.3">
      <c r="A24" s="33" t="s">
        <v>11</v>
      </c>
      <c r="B24" s="5"/>
      <c r="C24" s="31">
        <f t="shared" ref="C24:I24" si="1">C13+C23</f>
        <v>1450</v>
      </c>
      <c r="D24" s="31">
        <f t="shared" si="1"/>
        <v>1600</v>
      </c>
      <c r="E24" s="31">
        <f t="shared" si="1"/>
        <v>26.9</v>
      </c>
      <c r="F24" s="31">
        <f t="shared" si="1"/>
        <v>29.900000000000002</v>
      </c>
      <c r="G24" s="31">
        <f t="shared" si="1"/>
        <v>185.1</v>
      </c>
      <c r="H24" s="31">
        <f t="shared" si="1"/>
        <v>669.5</v>
      </c>
      <c r="I24" s="31">
        <f t="shared" si="1"/>
        <v>1590.9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8:A14"/>
    <mergeCell ref="A16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</vt:lpstr>
      <vt:lpstr>03.12</vt:lpstr>
      <vt:lpstr>04.12</vt:lpstr>
      <vt:lpstr>05.12</vt:lpstr>
      <vt:lpstr>06.12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2024-11-27T17:40:56Z</dcterms:modified>
</cp:coreProperties>
</file>