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90" activeTab="3"/>
  </bookViews>
  <sheets>
    <sheet name="07.04" sheetId="6" r:id="rId1"/>
    <sheet name="08.04" sheetId="5" r:id="rId2"/>
    <sheet name="09.04" sheetId="4" r:id="rId3"/>
    <sheet name="10.04" sheetId="3" r:id="rId4"/>
    <sheet name="11.04" sheetId="7" r:id="rId5"/>
  </sheets>
  <calcPr calcId="124519"/>
</workbook>
</file>

<file path=xl/calcChain.xml><?xml version="1.0" encoding="utf-8"?>
<calcChain xmlns="http://schemas.openxmlformats.org/spreadsheetml/2006/main">
  <c r="H19" i="7"/>
  <c r="C13" i="4"/>
  <c r="D20" i="5" l="1"/>
  <c r="C20"/>
  <c r="H20"/>
  <c r="I20"/>
  <c r="D18" i="6"/>
  <c r="J18" l="1"/>
  <c r="H18" l="1"/>
  <c r="D21" i="3" l="1"/>
  <c r="C21" i="4"/>
  <c r="H21"/>
  <c r="C12" i="7" l="1"/>
  <c r="D12"/>
  <c r="E12"/>
  <c r="F12"/>
  <c r="G12"/>
  <c r="H12"/>
  <c r="I12"/>
  <c r="C18" i="6" l="1"/>
  <c r="D19" i="7" l="1"/>
  <c r="I19"/>
  <c r="I21" i="3"/>
  <c r="I21" i="4"/>
  <c r="H13" l="1"/>
  <c r="I18" i="6"/>
  <c r="D21" i="4" l="1"/>
  <c r="I12" i="6"/>
  <c r="I19" s="1"/>
  <c r="H12"/>
  <c r="H19" s="1"/>
  <c r="G12"/>
  <c r="G19" s="1"/>
  <c r="F12"/>
  <c r="F19" s="1"/>
  <c r="E12"/>
  <c r="E19" s="1"/>
  <c r="D12"/>
  <c r="D19" s="1"/>
  <c r="C12"/>
  <c r="C19" s="1"/>
  <c r="I20" i="7" l="1"/>
  <c r="H20"/>
  <c r="D20"/>
  <c r="I14" i="3" l="1"/>
  <c r="I22" s="1"/>
  <c r="H14"/>
  <c r="G14"/>
  <c r="F14"/>
  <c r="E14"/>
  <c r="D14"/>
  <c r="D22" s="1"/>
  <c r="C14"/>
  <c r="D13" i="4"/>
  <c r="D22" s="1"/>
  <c r="I13"/>
  <c r="I22" s="1"/>
  <c r="I13" i="5"/>
  <c r="I21" s="1"/>
  <c r="H13"/>
  <c r="G13"/>
  <c r="F13"/>
  <c r="E13"/>
  <c r="D13"/>
  <c r="D21" s="1"/>
  <c r="C13"/>
  <c r="J13" l="1"/>
  <c r="H22" i="4" l="1"/>
  <c r="G13"/>
  <c r="G22" s="1"/>
  <c r="F13"/>
  <c r="F22" s="1"/>
  <c r="E13"/>
  <c r="E22" s="1"/>
  <c r="C22"/>
  <c r="J19" i="7" l="1"/>
  <c r="G19"/>
  <c r="G20" s="1"/>
  <c r="F19"/>
  <c r="F20" s="1"/>
  <c r="E19"/>
  <c r="E20" s="1"/>
  <c r="C19"/>
  <c r="C20" s="1"/>
  <c r="J12"/>
  <c r="J20" i="5" l="1"/>
  <c r="H21"/>
  <c r="G21"/>
  <c r="F21"/>
  <c r="E21"/>
  <c r="C21"/>
  <c r="J21" i="4"/>
  <c r="J21" i="3"/>
  <c r="H21"/>
  <c r="H22" s="1"/>
  <c r="G21"/>
  <c r="G22" s="1"/>
  <c r="F21"/>
  <c r="F22" s="1"/>
  <c r="E21"/>
  <c r="E22" s="1"/>
  <c r="C21"/>
  <c r="C22" s="1"/>
  <c r="J14"/>
  <c r="J19" i="6" l="1"/>
</calcChain>
</file>

<file path=xl/sharedStrings.xml><?xml version="1.0" encoding="utf-8"?>
<sst xmlns="http://schemas.openxmlformats.org/spreadsheetml/2006/main" count="127" uniqueCount="41">
  <si>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</si>
  <si>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</si>
  <si>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</si>
  <si>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</si>
  <si>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</si>
  <si>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</si>
  <si>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</si>
  <si>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</si>
  <si>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</si>
  <si>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</si>
  <si>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</si>
  <si>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</si>
  <si>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</si>
  <si>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</si>
  <si>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</si>
  <si>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</si>
  <si>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Греча с масл(греча,масло сл,соль)</t>
  </si>
  <si>
    <t>Макароны с сыром (мак.изд,масло слив., соль)</t>
  </si>
  <si>
    <t>Напиток фруктовый (плодово-ягодный продукт,сахар)</t>
  </si>
  <si>
    <t>Тефтели(фарш куры,батон,лук, масло под, соль,)</t>
  </si>
  <si>
    <t>Чай с сахаром и лимоном (чай,сахар,лимон)</t>
  </si>
  <si>
    <t>Чай сладкий (чай,сахар)</t>
  </si>
  <si>
    <t>Плов с курицей (кура,рис,морковь,лук,масло подсол.)</t>
  </si>
  <si>
    <t>Суп рисовый на к/б(кура,картофель,рис,лук,морковь,масло под)</t>
  </si>
  <si>
    <t xml:space="preserve">помидор в нарезке </t>
  </si>
  <si>
    <t>Щи из свежей капусты на мясном бульоне (капуста св.,мясное рагу,картофель,лук,морковь,масло подсол)</t>
  </si>
  <si>
    <t>Винигрет( свекла,морковь,картофель,морковь,лук, огурец сол,)</t>
  </si>
  <si>
    <t xml:space="preserve">овощ в нарезке </t>
  </si>
  <si>
    <t>Рис с маслом (рис,масло сл,соль)</t>
  </si>
  <si>
    <t>Чахохбили(мясо куры, масло под, соль,специи)</t>
  </si>
  <si>
    <t>Пюре картофельное (кратофель, молоко, масло сл.)</t>
  </si>
  <si>
    <t>Рыбные палочки</t>
  </si>
  <si>
    <t>Кондитерское изделие</t>
  </si>
  <si>
    <t>Суп "Харчо" на курином бульоне (кура,рис,картоф.,морк,лук,масло,соль)</t>
  </si>
  <si>
    <t>Чай с сахаром (чай,сахар)</t>
  </si>
  <si>
    <t>Суп вермишелевый на мясном бульоне (мясное рагу,картофель,лук,морковь,вермишель,масло подсол)</t>
  </si>
  <si>
    <t>МЕНЮ на 07.04.2025г.</t>
  </si>
  <si>
    <t>МЕНЮ на 08.04.2025г.</t>
  </si>
  <si>
    <t>МЕНЮ на 09.04.2025г.</t>
  </si>
  <si>
    <t>МЕНЮ на 10.04.2025г.</t>
  </si>
  <si>
    <t>МЕНЮ на 11.04.2025г.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</si>
</sst>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3" xfId="0" applyFont="1" applyBorder="1"/>
    <xf numFmtId="0" fontId="2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3" sqref="C13:I16"/>
    </sheetView>
  </sheetViews>
  <sheetFormatPr defaultColWidth="9.140625" defaultRowHeight="12.75"/>
  <cols>
    <col min="1" max="1" width="9.140625" style="23"/>
    <col min="2" max="2" width="52.5703125" style="1" customWidth="1"/>
    <col min="3" max="3" width="11" style="13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36</v>
      </c>
    </row>
    <row r="6" spans="1:10" s="23" customFormat="1" ht="13.5" thickBot="1"/>
    <row r="7" spans="1:10" ht="34.5" thickBot="1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13.5" thickBot="1">
      <c r="A8" s="46"/>
      <c r="B8" s="42" t="s">
        <v>17</v>
      </c>
      <c r="C8" s="40">
        <v>200</v>
      </c>
      <c r="D8" s="38">
        <v>220</v>
      </c>
      <c r="E8" s="40">
        <v>12.7</v>
      </c>
      <c r="F8" s="40">
        <v>15.04</v>
      </c>
      <c r="G8" s="40">
        <v>34.340000000000003</v>
      </c>
      <c r="H8" s="40">
        <v>324.8</v>
      </c>
      <c r="I8" s="40">
        <v>389.8</v>
      </c>
      <c r="J8" s="17"/>
    </row>
    <row r="9" spans="1:10">
      <c r="A9" s="46"/>
      <c r="B9" s="39" t="s">
        <v>14</v>
      </c>
      <c r="C9" s="40">
        <v>50</v>
      </c>
      <c r="D9" s="38">
        <v>50</v>
      </c>
      <c r="E9" s="40">
        <v>3.3</v>
      </c>
      <c r="F9" s="40">
        <v>0.6</v>
      </c>
      <c r="G9" s="40">
        <v>16.7</v>
      </c>
      <c r="H9" s="40">
        <v>87</v>
      </c>
      <c r="I9" s="41">
        <v>87</v>
      </c>
      <c r="J9" s="17"/>
    </row>
    <row r="10" spans="1:10">
      <c r="A10" s="46"/>
      <c r="B10" s="39" t="s">
        <v>21</v>
      </c>
      <c r="C10" s="40">
        <v>250</v>
      </c>
      <c r="D10" s="40">
        <v>250</v>
      </c>
      <c r="E10" s="40">
        <v>0.03</v>
      </c>
      <c r="F10" s="40">
        <v>0</v>
      </c>
      <c r="G10" s="40">
        <v>13.2</v>
      </c>
      <c r="H10" s="40">
        <v>50</v>
      </c>
      <c r="I10" s="40">
        <v>50</v>
      </c>
      <c r="J10" s="17"/>
    </row>
    <row r="11" spans="1:10">
      <c r="A11" s="46"/>
      <c r="B11" s="39" t="s">
        <v>24</v>
      </c>
      <c r="C11" s="40">
        <v>60</v>
      </c>
      <c r="D11" s="40">
        <v>60</v>
      </c>
      <c r="E11" s="40">
        <v>0.39</v>
      </c>
      <c r="F11" s="40">
        <v>7.0000000000000007E-2</v>
      </c>
      <c r="G11" s="40">
        <v>2.1800000000000002</v>
      </c>
      <c r="H11" s="40">
        <v>90</v>
      </c>
      <c r="I11" s="41">
        <v>90</v>
      </c>
      <c r="J11" s="17"/>
    </row>
    <row r="12" spans="1:10" ht="13.5" thickBot="1">
      <c r="A12" s="47"/>
      <c r="B12" s="34"/>
      <c r="C12" s="24">
        <f t="shared" ref="C12:I12" si="0">SUM(C8:C11)</f>
        <v>560</v>
      </c>
      <c r="D12" s="24">
        <f t="shared" si="0"/>
        <v>580</v>
      </c>
      <c r="E12" s="24">
        <f t="shared" si="0"/>
        <v>16.420000000000002</v>
      </c>
      <c r="F12" s="24">
        <f t="shared" si="0"/>
        <v>15.709999999999999</v>
      </c>
      <c r="G12" s="24">
        <f t="shared" si="0"/>
        <v>66.420000000000016</v>
      </c>
      <c r="H12" s="24">
        <f t="shared" si="0"/>
        <v>551.79999999999995</v>
      </c>
      <c r="I12" s="24">
        <f t="shared" si="0"/>
        <v>616.79999999999995</v>
      </c>
      <c r="J12" s="15">
        <v>110</v>
      </c>
    </row>
    <row r="13" spans="1:10" ht="26.25" thickBot="1">
      <c r="A13" s="32" t="s">
        <v>12</v>
      </c>
      <c r="B13" s="39" t="s">
        <v>23</v>
      </c>
      <c r="C13" s="40">
        <v>250</v>
      </c>
      <c r="D13" s="40">
        <v>300</v>
      </c>
      <c r="E13" s="40">
        <v>3.68</v>
      </c>
      <c r="F13" s="40">
        <v>1.98</v>
      </c>
      <c r="G13" s="40">
        <v>7.43</v>
      </c>
      <c r="H13" s="40">
        <v>325</v>
      </c>
      <c r="I13" s="41">
        <v>325</v>
      </c>
      <c r="J13" s="12"/>
    </row>
    <row r="14" spans="1:10" ht="13.5" thickBot="1">
      <c r="A14" s="48"/>
      <c r="B14" s="42" t="s">
        <v>17</v>
      </c>
      <c r="C14" s="40">
        <v>200</v>
      </c>
      <c r="D14" s="38">
        <v>220</v>
      </c>
      <c r="E14" s="40">
        <v>12.7</v>
      </c>
      <c r="F14" s="40">
        <v>15.04</v>
      </c>
      <c r="G14" s="40">
        <v>34.340000000000003</v>
      </c>
      <c r="H14" s="40">
        <v>324.8</v>
      </c>
      <c r="I14" s="40">
        <v>389.8</v>
      </c>
      <c r="J14" s="10"/>
    </row>
    <row r="15" spans="1:10">
      <c r="A15" s="46"/>
      <c r="B15" s="39" t="s">
        <v>14</v>
      </c>
      <c r="C15" s="40">
        <v>50</v>
      </c>
      <c r="D15" s="38">
        <v>50</v>
      </c>
      <c r="E15" s="40">
        <v>3.3</v>
      </c>
      <c r="F15" s="40">
        <v>0.6</v>
      </c>
      <c r="G15" s="40">
        <v>16.7</v>
      </c>
      <c r="H15" s="40">
        <v>87</v>
      </c>
      <c r="I15" s="41">
        <v>87</v>
      </c>
      <c r="J15" s="10"/>
    </row>
    <row r="16" spans="1:10">
      <c r="A16" s="46"/>
      <c r="B16" s="39" t="s">
        <v>21</v>
      </c>
      <c r="C16" s="40">
        <v>250</v>
      </c>
      <c r="D16" s="40">
        <v>250</v>
      </c>
      <c r="E16" s="40">
        <v>0.03</v>
      </c>
      <c r="F16" s="40">
        <v>0</v>
      </c>
      <c r="G16" s="40">
        <v>13.2</v>
      </c>
      <c r="H16" s="40">
        <v>50</v>
      </c>
      <c r="I16" s="40">
        <v>50</v>
      </c>
      <c r="J16" s="10"/>
    </row>
    <row r="17" spans="1:10">
      <c r="A17" s="46"/>
      <c r="B17" s="39" t="s">
        <v>24</v>
      </c>
      <c r="C17" s="40">
        <v>60</v>
      </c>
      <c r="D17" s="40">
        <v>60</v>
      </c>
      <c r="E17" s="40">
        <v>0.39</v>
      </c>
      <c r="F17" s="40">
        <v>7.0000000000000007E-2</v>
      </c>
      <c r="G17" s="40">
        <v>2.1800000000000002</v>
      </c>
      <c r="H17" s="40">
        <v>90</v>
      </c>
      <c r="I17" s="41">
        <v>90</v>
      </c>
      <c r="J17" s="10"/>
    </row>
    <row r="18" spans="1:10" ht="13.5" thickBot="1">
      <c r="A18" s="47"/>
      <c r="B18" s="34"/>
      <c r="C18" s="24">
        <f>SUM(C13:C17)</f>
        <v>810</v>
      </c>
      <c r="D18" s="24">
        <f>SUM(D13:D17)</f>
        <v>880</v>
      </c>
      <c r="E18" s="24">
        <v>34.35</v>
      </c>
      <c r="F18" s="24">
        <v>33.6</v>
      </c>
      <c r="G18" s="24">
        <v>154.6</v>
      </c>
      <c r="H18" s="24">
        <f>SUM(H13:H17)</f>
        <v>876.8</v>
      </c>
      <c r="I18" s="24">
        <f>SUM(I13:I17)</f>
        <v>941.8</v>
      </c>
      <c r="J18" s="3">
        <f>135</f>
        <v>135</v>
      </c>
    </row>
    <row r="19" spans="1:10" ht="13.5" customHeight="1" thickBot="1">
      <c r="A19" s="36" t="s">
        <v>11</v>
      </c>
      <c r="B19" s="35"/>
      <c r="C19" s="26">
        <f t="shared" ref="C19:I19" si="1">C12+C18</f>
        <v>1370</v>
      </c>
      <c r="D19" s="26">
        <f t="shared" si="1"/>
        <v>1460</v>
      </c>
      <c r="E19" s="26">
        <f>E12+E18</f>
        <v>50.77</v>
      </c>
      <c r="F19" s="26">
        <f t="shared" si="1"/>
        <v>49.31</v>
      </c>
      <c r="G19" s="26">
        <f t="shared" si="1"/>
        <v>221.02</v>
      </c>
      <c r="H19" s="26">
        <f t="shared" si="1"/>
        <v>1428.6</v>
      </c>
      <c r="I19" s="26">
        <f t="shared" si="1"/>
        <v>1558.6</v>
      </c>
      <c r="J19" s="6">
        <f>J11+J18</f>
        <v>135</v>
      </c>
    </row>
    <row r="20" spans="1:10" ht="15.75" customHeight="1"/>
    <row r="22" spans="1:10" ht="15.75" customHeight="1"/>
    <row r="37" ht="15.75" customHeight="1"/>
    <row r="39" ht="15.75" customHeight="1"/>
    <row r="56" ht="15.75" customHeight="1"/>
    <row r="58" ht="15.75" customHeight="1"/>
    <row r="75" ht="15.75" customHeight="1"/>
    <row r="77" ht="15.75" customHeight="1"/>
    <row r="94" ht="15.75" customHeight="1"/>
    <row r="96" ht="15.75" customHeight="1"/>
    <row r="113" ht="15.75" customHeight="1"/>
    <row r="132" ht="15.75" customHeight="1"/>
    <row r="138" ht="15.75" customHeight="1"/>
    <row r="151" ht="15.75" customHeight="1"/>
    <row r="152" ht="13.5" customHeight="1"/>
    <row r="180" ht="15.75" customHeight="1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4" sqref="C14:I17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14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37</v>
      </c>
    </row>
    <row r="6" spans="1:10" s="23" customFormat="1" ht="13.5" thickBot="1"/>
    <row r="7" spans="1:10" ht="34.5" thickBot="1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26.25" thickBot="1">
      <c r="A8" s="32" t="s">
        <v>12</v>
      </c>
      <c r="B8" s="42" t="s">
        <v>26</v>
      </c>
      <c r="C8" s="40">
        <v>60</v>
      </c>
      <c r="D8" s="40">
        <v>60</v>
      </c>
      <c r="E8" s="40">
        <v>2.25</v>
      </c>
      <c r="F8" s="40">
        <v>1.75</v>
      </c>
      <c r="G8" s="40">
        <v>3.15</v>
      </c>
      <c r="H8" s="40">
        <v>66.3</v>
      </c>
      <c r="I8" s="41">
        <v>66.3</v>
      </c>
      <c r="J8" s="21">
        <v>110</v>
      </c>
    </row>
    <row r="9" spans="1:10">
      <c r="A9" s="46"/>
      <c r="B9" s="39" t="s">
        <v>16</v>
      </c>
      <c r="C9" s="40">
        <v>160</v>
      </c>
      <c r="D9" s="40">
        <v>180</v>
      </c>
      <c r="E9" s="40">
        <v>10.4</v>
      </c>
      <c r="F9" s="40">
        <v>2.88</v>
      </c>
      <c r="G9" s="40">
        <v>79.52</v>
      </c>
      <c r="H9" s="40">
        <v>180.32</v>
      </c>
      <c r="I9" s="41">
        <v>216.4</v>
      </c>
      <c r="J9" s="22"/>
    </row>
    <row r="10" spans="1:10">
      <c r="A10" s="46"/>
      <c r="B10" s="39" t="s">
        <v>19</v>
      </c>
      <c r="C10" s="40">
        <v>100</v>
      </c>
      <c r="D10" s="40">
        <v>100</v>
      </c>
      <c r="E10" s="40">
        <v>17.5</v>
      </c>
      <c r="F10" s="40">
        <v>21.1</v>
      </c>
      <c r="G10" s="40">
        <v>11.9</v>
      </c>
      <c r="H10" s="40">
        <v>304.5</v>
      </c>
      <c r="I10" s="41">
        <v>304.5</v>
      </c>
      <c r="J10" s="22"/>
    </row>
    <row r="11" spans="1:10">
      <c r="A11" s="46"/>
      <c r="B11" s="39" t="s">
        <v>14</v>
      </c>
      <c r="C11" s="40">
        <v>50</v>
      </c>
      <c r="D11" s="40">
        <v>50</v>
      </c>
      <c r="E11" s="40">
        <v>3.3</v>
      </c>
      <c r="F11" s="40">
        <v>0.6</v>
      </c>
      <c r="G11" s="40">
        <v>16.7</v>
      </c>
      <c r="H11" s="40">
        <v>87</v>
      </c>
      <c r="I11" s="40">
        <v>87</v>
      </c>
      <c r="J11" s="22"/>
    </row>
    <row r="12" spans="1:10">
      <c r="A12" s="46"/>
      <c r="B12" s="39" t="s">
        <v>20</v>
      </c>
      <c r="C12" s="40">
        <v>250</v>
      </c>
      <c r="D12" s="40">
        <v>250</v>
      </c>
      <c r="E12" s="40">
        <v>0.2</v>
      </c>
      <c r="F12" s="40">
        <v>0</v>
      </c>
      <c r="G12" s="40">
        <v>15</v>
      </c>
      <c r="H12" s="40">
        <v>63</v>
      </c>
      <c r="I12" s="40">
        <v>63</v>
      </c>
      <c r="J12" s="22"/>
    </row>
    <row r="13" spans="1:10" ht="13.5" thickBot="1">
      <c r="A13" s="47"/>
      <c r="B13" s="34"/>
      <c r="C13" s="24">
        <f t="shared" ref="C13:H13" si="0">SUM(C7:C12)</f>
        <v>620</v>
      </c>
      <c r="D13" s="24">
        <f t="shared" si="0"/>
        <v>640</v>
      </c>
      <c r="E13" s="24">
        <f t="shared" si="0"/>
        <v>33.65</v>
      </c>
      <c r="F13" s="24">
        <f t="shared" si="0"/>
        <v>26.330000000000002</v>
      </c>
      <c r="G13" s="24">
        <f t="shared" si="0"/>
        <v>126.27000000000001</v>
      </c>
      <c r="H13" s="24">
        <f t="shared" si="0"/>
        <v>701.12</v>
      </c>
      <c r="I13" s="25">
        <f>SUM(I8:I12)</f>
        <v>737.2</v>
      </c>
      <c r="J13" s="19">
        <f>J8</f>
        <v>110</v>
      </c>
    </row>
    <row r="14" spans="1:10" ht="26.25" thickBot="1">
      <c r="A14" s="32"/>
      <c r="B14" s="42" t="s">
        <v>25</v>
      </c>
      <c r="C14" s="40">
        <v>250</v>
      </c>
      <c r="D14" s="40">
        <v>300</v>
      </c>
      <c r="E14" s="40">
        <v>1.8</v>
      </c>
      <c r="F14" s="40">
        <v>4.4000000000000004</v>
      </c>
      <c r="G14" s="40">
        <v>6.4</v>
      </c>
      <c r="H14" s="40">
        <v>198</v>
      </c>
      <c r="I14" s="41">
        <v>204.6</v>
      </c>
      <c r="J14" s="18">
        <v>135</v>
      </c>
    </row>
    <row r="15" spans="1:10">
      <c r="A15" s="49"/>
      <c r="B15" s="39" t="s">
        <v>16</v>
      </c>
      <c r="C15" s="40">
        <v>160</v>
      </c>
      <c r="D15" s="40">
        <v>200</v>
      </c>
      <c r="E15" s="40">
        <v>10.4</v>
      </c>
      <c r="F15" s="40">
        <v>2.88</v>
      </c>
      <c r="G15" s="40">
        <v>79.52</v>
      </c>
      <c r="H15" s="40">
        <v>180.32</v>
      </c>
      <c r="I15" s="41">
        <v>216.4</v>
      </c>
      <c r="J15" s="10"/>
    </row>
    <row r="16" spans="1:10">
      <c r="A16" s="50"/>
      <c r="B16" s="39" t="s">
        <v>19</v>
      </c>
      <c r="C16" s="40">
        <v>100</v>
      </c>
      <c r="D16" s="40">
        <v>100</v>
      </c>
      <c r="E16" s="40">
        <v>17.5</v>
      </c>
      <c r="F16" s="40">
        <v>21.1</v>
      </c>
      <c r="G16" s="40">
        <v>11.9</v>
      </c>
      <c r="H16" s="40">
        <v>304.5</v>
      </c>
      <c r="I16" s="41">
        <v>304.5</v>
      </c>
      <c r="J16" s="10"/>
    </row>
    <row r="17" spans="1:10">
      <c r="A17" s="50"/>
      <c r="B17" s="39" t="s">
        <v>14</v>
      </c>
      <c r="C17" s="40">
        <v>50</v>
      </c>
      <c r="D17" s="40">
        <v>50</v>
      </c>
      <c r="E17" s="40">
        <v>3.3</v>
      </c>
      <c r="F17" s="40">
        <v>0.6</v>
      </c>
      <c r="G17" s="40">
        <v>16.7</v>
      </c>
      <c r="H17" s="40">
        <v>87</v>
      </c>
      <c r="I17" s="40">
        <v>87</v>
      </c>
      <c r="J17" s="10"/>
    </row>
    <row r="18" spans="1:10" s="23" customFormat="1" ht="25.5">
      <c r="A18" s="50"/>
      <c r="B18" s="42" t="s">
        <v>26</v>
      </c>
      <c r="C18" s="40">
        <v>50</v>
      </c>
      <c r="D18" s="40">
        <v>50</v>
      </c>
      <c r="E18" s="40">
        <v>2.25</v>
      </c>
      <c r="F18" s="40">
        <v>1.75</v>
      </c>
      <c r="G18" s="40">
        <v>3.15</v>
      </c>
      <c r="H18" s="40">
        <v>66.3</v>
      </c>
      <c r="I18" s="41">
        <v>66.3</v>
      </c>
      <c r="J18" s="40"/>
    </row>
    <row r="19" spans="1:10">
      <c r="A19" s="50"/>
      <c r="B19" s="39" t="s">
        <v>20</v>
      </c>
      <c r="C19" s="40">
        <v>250</v>
      </c>
      <c r="D19" s="40">
        <v>250</v>
      </c>
      <c r="E19" s="40">
        <v>0.2</v>
      </c>
      <c r="F19" s="40">
        <v>0</v>
      </c>
      <c r="G19" s="40">
        <v>15</v>
      </c>
      <c r="H19" s="40">
        <v>63</v>
      </c>
      <c r="I19" s="40">
        <v>63</v>
      </c>
      <c r="J19" s="10"/>
    </row>
    <row r="20" spans="1:10" ht="13.5" customHeight="1" thickBot="1">
      <c r="A20" s="50"/>
      <c r="B20" s="2"/>
      <c r="C20" s="3">
        <f>SUM(C14:C19)</f>
        <v>860</v>
      </c>
      <c r="D20" s="15">
        <f>SUM(D14:D19)</f>
        <v>950</v>
      </c>
      <c r="E20" s="3">
        <v>34.4</v>
      </c>
      <c r="F20" s="3">
        <v>29.3</v>
      </c>
      <c r="G20" s="3">
        <v>95.7</v>
      </c>
      <c r="H20" s="3">
        <f>SUM(H14:H19)</f>
        <v>899.11999999999989</v>
      </c>
      <c r="I20" s="4">
        <f>SUM(I14:I19)</f>
        <v>941.8</v>
      </c>
      <c r="J20" s="3">
        <f>SUM(J14:J19)</f>
        <v>135</v>
      </c>
    </row>
    <row r="21" spans="1:10" ht="15" customHeight="1" thickBot="1">
      <c r="A21" s="36" t="s">
        <v>11</v>
      </c>
      <c r="B21" s="35"/>
      <c r="C21" s="6">
        <f t="shared" ref="C21:I21" si="1">C13+C20</f>
        <v>1480</v>
      </c>
      <c r="D21" s="26">
        <f t="shared" si="1"/>
        <v>1590</v>
      </c>
      <c r="E21" s="26">
        <f t="shared" si="1"/>
        <v>68.05</v>
      </c>
      <c r="F21" s="26">
        <f t="shared" si="1"/>
        <v>55.63</v>
      </c>
      <c r="G21" s="26">
        <f t="shared" si="1"/>
        <v>221.97000000000003</v>
      </c>
      <c r="H21" s="26">
        <f t="shared" si="1"/>
        <v>1600.2399999999998</v>
      </c>
      <c r="I21" s="26">
        <f t="shared" si="1"/>
        <v>1679</v>
      </c>
      <c r="J21" s="6"/>
    </row>
    <row r="38" ht="15.75" customHeight="1"/>
    <row r="39" ht="15.75" customHeight="1"/>
    <row r="57" ht="15.75" customHeight="1"/>
    <row r="58" ht="15.75" customHeight="1"/>
    <row r="76" ht="15.75" customHeight="1"/>
    <row r="77" ht="15.75" customHeight="1"/>
    <row r="95" ht="15.75" customHeight="1"/>
    <row r="96" ht="15.75" customHeight="1"/>
    <row r="114" ht="15.75" customHeight="1"/>
    <row r="133" ht="15.75" customHeight="1"/>
    <row r="138" ht="15.75" customHeight="1"/>
    <row r="152" ht="15.75" customHeight="1"/>
    <row r="171" ht="15.75" customHeight="1"/>
    <row r="180" ht="15.75" customHeight="1"/>
    <row r="190" ht="15.75" customHeight="1"/>
  </sheetData>
  <mergeCells count="2">
    <mergeCell ref="A9:A13"/>
    <mergeCell ref="A15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0" sqref="B20:I20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12.7109375" style="1" customWidth="1"/>
    <col min="11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38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s="23" customFormat="1">
      <c r="A8" s="43"/>
      <c r="B8" s="39" t="s">
        <v>27</v>
      </c>
      <c r="C8" s="40">
        <v>60</v>
      </c>
      <c r="D8" s="40">
        <v>60</v>
      </c>
      <c r="E8" s="40">
        <v>0.39</v>
      </c>
      <c r="F8" s="40">
        <v>7.0000000000000007E-2</v>
      </c>
      <c r="G8" s="40">
        <v>2.1800000000000002</v>
      </c>
      <c r="H8" s="40">
        <v>90</v>
      </c>
      <c r="I8" s="41">
        <v>90</v>
      </c>
      <c r="J8" s="44"/>
    </row>
    <row r="9" spans="1:10">
      <c r="A9" s="46"/>
      <c r="B9" s="39" t="s">
        <v>28</v>
      </c>
      <c r="C9" s="40">
        <v>180</v>
      </c>
      <c r="D9" s="40">
        <v>200</v>
      </c>
      <c r="E9" s="40">
        <v>2.4</v>
      </c>
      <c r="F9" s="40">
        <v>3.89</v>
      </c>
      <c r="G9" s="40">
        <v>164</v>
      </c>
      <c r="H9" s="40">
        <v>568</v>
      </c>
      <c r="I9" s="41">
        <v>681.6</v>
      </c>
      <c r="J9" s="10"/>
    </row>
    <row r="10" spans="1:10">
      <c r="A10" s="46"/>
      <c r="B10" s="39" t="s">
        <v>29</v>
      </c>
      <c r="C10" s="40">
        <v>100</v>
      </c>
      <c r="D10" s="40">
        <v>100</v>
      </c>
      <c r="E10" s="40">
        <v>6.9</v>
      </c>
      <c r="F10" s="40">
        <v>8.9</v>
      </c>
      <c r="G10" s="40">
        <v>3.3</v>
      </c>
      <c r="H10" s="40">
        <v>119.7</v>
      </c>
      <c r="I10" s="40">
        <v>119.7</v>
      </c>
      <c r="J10" s="10"/>
    </row>
    <row r="11" spans="1:10" s="23" customFormat="1">
      <c r="A11" s="46"/>
      <c r="B11" s="39" t="s">
        <v>14</v>
      </c>
      <c r="C11" s="40">
        <v>50</v>
      </c>
      <c r="D11" s="40">
        <v>50</v>
      </c>
      <c r="E11" s="40">
        <v>3.3</v>
      </c>
      <c r="F11" s="40">
        <v>0.6</v>
      </c>
      <c r="G11" s="40">
        <v>16.7</v>
      </c>
      <c r="H11" s="40">
        <v>87</v>
      </c>
      <c r="I11" s="40">
        <v>87</v>
      </c>
      <c r="J11" s="40"/>
    </row>
    <row r="12" spans="1:10">
      <c r="A12" s="46"/>
      <c r="B12" s="39" t="s">
        <v>18</v>
      </c>
      <c r="C12" s="40">
        <v>250</v>
      </c>
      <c r="D12" s="40">
        <v>250</v>
      </c>
      <c r="E12" s="40">
        <v>0.5</v>
      </c>
      <c r="F12" s="40">
        <v>0.5</v>
      </c>
      <c r="G12" s="40">
        <v>55.75</v>
      </c>
      <c r="H12" s="40">
        <v>232.5</v>
      </c>
      <c r="I12" s="41">
        <v>232.5</v>
      </c>
      <c r="J12" s="10"/>
    </row>
    <row r="13" spans="1:10">
      <c r="A13" s="46"/>
      <c r="B13" s="34"/>
      <c r="C13" s="3">
        <f>SUM(C7:C12)</f>
        <v>640</v>
      </c>
      <c r="D13" s="24">
        <f>SUM(D9:D12)</f>
        <v>600</v>
      </c>
      <c r="E13" s="3">
        <f>SUM(E7:E12)</f>
        <v>13.490000000000002</v>
      </c>
      <c r="F13" s="3">
        <f>SUM(F7:F12)</f>
        <v>13.959999999999999</v>
      </c>
      <c r="G13" s="3">
        <f>SUM(G7:G12)</f>
        <v>241.93</v>
      </c>
      <c r="H13" s="3">
        <f>SUM(H9:H12)</f>
        <v>1007.2</v>
      </c>
      <c r="I13" s="4">
        <f>SUM(I9:I12)</f>
        <v>1120.8000000000002</v>
      </c>
      <c r="J13" s="3"/>
    </row>
    <row r="14" spans="1:10" ht="13.5" thickBot="1">
      <c r="A14" s="47"/>
      <c r="B14" s="33"/>
      <c r="C14" s="10"/>
      <c r="D14" s="28"/>
      <c r="E14" s="10"/>
      <c r="F14" s="10"/>
      <c r="G14" s="10"/>
      <c r="H14" s="10"/>
      <c r="I14" s="11"/>
      <c r="J14" s="10">
        <v>135</v>
      </c>
    </row>
    <row r="15" spans="1:10" ht="39" thickBot="1">
      <c r="A15" s="32" t="s">
        <v>12</v>
      </c>
      <c r="B15" s="39" t="s">
        <v>15</v>
      </c>
      <c r="C15" s="40">
        <v>250</v>
      </c>
      <c r="D15" s="40">
        <v>300</v>
      </c>
      <c r="E15" s="40">
        <v>3.25</v>
      </c>
      <c r="F15" s="40">
        <v>4.25</v>
      </c>
      <c r="G15" s="40">
        <v>22</v>
      </c>
      <c r="H15" s="40">
        <v>133.25</v>
      </c>
      <c r="I15" s="41">
        <v>133.25</v>
      </c>
      <c r="J15" s="8"/>
    </row>
    <row r="16" spans="1:10">
      <c r="A16" s="48"/>
      <c r="B16" s="39" t="s">
        <v>28</v>
      </c>
      <c r="C16" s="40">
        <v>160</v>
      </c>
      <c r="D16" s="40">
        <v>180</v>
      </c>
      <c r="E16" s="40">
        <v>2.4</v>
      </c>
      <c r="F16" s="40">
        <v>3.89</v>
      </c>
      <c r="G16" s="40">
        <v>164</v>
      </c>
      <c r="H16" s="40">
        <v>568</v>
      </c>
      <c r="I16" s="41">
        <v>681.6</v>
      </c>
      <c r="J16" s="10"/>
    </row>
    <row r="17" spans="1:10">
      <c r="A17" s="46"/>
      <c r="B17" s="39" t="s">
        <v>29</v>
      </c>
      <c r="C17" s="40">
        <v>100</v>
      </c>
      <c r="D17" s="40">
        <v>100</v>
      </c>
      <c r="E17" s="40">
        <v>6.9</v>
      </c>
      <c r="F17" s="40">
        <v>8.9</v>
      </c>
      <c r="G17" s="40">
        <v>3.3</v>
      </c>
      <c r="H17" s="40">
        <v>119.7</v>
      </c>
      <c r="I17" s="40">
        <v>119.7</v>
      </c>
      <c r="J17" s="10"/>
    </row>
    <row r="18" spans="1:10">
      <c r="A18" s="46"/>
      <c r="B18" s="39" t="s">
        <v>14</v>
      </c>
      <c r="C18" s="40">
        <v>250</v>
      </c>
      <c r="D18" s="40">
        <v>250</v>
      </c>
      <c r="E18" s="40">
        <v>3.3</v>
      </c>
      <c r="F18" s="40">
        <v>0.6</v>
      </c>
      <c r="G18" s="40">
        <v>16.7</v>
      </c>
      <c r="H18" s="40">
        <v>87</v>
      </c>
      <c r="I18" s="40">
        <v>87</v>
      </c>
      <c r="J18" s="10"/>
    </row>
    <row r="19" spans="1:10" s="23" customFormat="1">
      <c r="A19" s="46"/>
      <c r="B19" s="39" t="s">
        <v>27</v>
      </c>
      <c r="C19" s="40">
        <v>60</v>
      </c>
      <c r="D19" s="40">
        <v>60</v>
      </c>
      <c r="E19" s="40">
        <v>0.39</v>
      </c>
      <c r="F19" s="40">
        <v>7.0000000000000007E-2</v>
      </c>
      <c r="G19" s="40">
        <v>2.1800000000000002</v>
      </c>
      <c r="H19" s="40">
        <v>90</v>
      </c>
      <c r="I19" s="41">
        <v>90</v>
      </c>
      <c r="J19" s="40"/>
    </row>
    <row r="20" spans="1:10">
      <c r="A20" s="46"/>
      <c r="B20" s="39" t="s">
        <v>18</v>
      </c>
      <c r="C20" s="40">
        <v>250</v>
      </c>
      <c r="D20" s="40">
        <v>250</v>
      </c>
      <c r="E20" s="40">
        <v>0.5</v>
      </c>
      <c r="F20" s="40">
        <v>0.5</v>
      </c>
      <c r="G20" s="40">
        <v>55.75</v>
      </c>
      <c r="H20" s="40">
        <v>232.5</v>
      </c>
      <c r="I20" s="41">
        <v>232.5</v>
      </c>
      <c r="J20" s="10"/>
    </row>
    <row r="21" spans="1:10" ht="15.75" customHeight="1" thickBot="1">
      <c r="A21" s="47"/>
      <c r="B21" s="34"/>
      <c r="C21" s="24">
        <f>SUM(C15:C20)</f>
        <v>1070</v>
      </c>
      <c r="D21" s="24">
        <f>SUM(D15:D20)</f>
        <v>1140</v>
      </c>
      <c r="E21" s="24">
        <v>27.68</v>
      </c>
      <c r="F21" s="24">
        <v>29.8</v>
      </c>
      <c r="G21" s="24">
        <v>91.1</v>
      </c>
      <c r="H21" s="24">
        <f>SUM(H15:H20)</f>
        <v>1230.45</v>
      </c>
      <c r="I21" s="25">
        <f>SUM(I14:I20)</f>
        <v>1344.0500000000002</v>
      </c>
      <c r="J21" s="3">
        <f>SUM(J14:J20)</f>
        <v>135</v>
      </c>
    </row>
    <row r="22" spans="1:10" ht="13.9" customHeight="1" thickBot="1">
      <c r="A22" s="36" t="s">
        <v>11</v>
      </c>
      <c r="B22" s="35"/>
      <c r="C22" s="30">
        <f t="shared" ref="C22:I22" si="0">C13+C21</f>
        <v>1710</v>
      </c>
      <c r="D22" s="30">
        <f t="shared" si="0"/>
        <v>1740</v>
      </c>
      <c r="E22" s="30">
        <f t="shared" si="0"/>
        <v>41.17</v>
      </c>
      <c r="F22" s="30">
        <f t="shared" si="0"/>
        <v>43.76</v>
      </c>
      <c r="G22" s="30">
        <f t="shared" si="0"/>
        <v>333.03</v>
      </c>
      <c r="H22" s="30">
        <f t="shared" si="0"/>
        <v>2237.65</v>
      </c>
      <c r="I22" s="30">
        <f t="shared" si="0"/>
        <v>2464.8500000000004</v>
      </c>
      <c r="J22" s="6"/>
    </row>
    <row r="40" ht="15.75" customHeight="1"/>
    <row r="59" ht="15.75" customHeight="1"/>
    <row r="78" ht="15.75" customHeight="1"/>
    <row r="97" ht="15.75" customHeight="1"/>
    <row r="116" ht="15.75" customHeight="1"/>
    <row r="135" ht="15.75" customHeight="1"/>
    <row r="139" ht="15.75" customHeight="1"/>
    <row r="154" ht="15.75" customHeight="1"/>
    <row r="173" ht="15.75" customHeight="1"/>
    <row r="181" ht="15.75" customHeight="1"/>
    <row r="192" ht="15.75" customHeight="1"/>
    <row r="193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2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5" sqref="C15:I18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39</v>
      </c>
    </row>
    <row r="6" spans="1:10" s="23" customFormat="1" ht="13.5" thickBot="1"/>
    <row r="7" spans="1:10" ht="34.5" thickBot="1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13.5" thickBot="1">
      <c r="A8" s="32" t="s">
        <v>12</v>
      </c>
      <c r="B8" s="39" t="s">
        <v>30</v>
      </c>
      <c r="C8" s="40">
        <v>200</v>
      </c>
      <c r="D8" s="40">
        <v>220</v>
      </c>
      <c r="E8" s="40">
        <v>3.74</v>
      </c>
      <c r="F8" s="40">
        <v>8.44</v>
      </c>
      <c r="G8" s="40">
        <v>33.54</v>
      </c>
      <c r="H8" s="40">
        <v>226</v>
      </c>
      <c r="I8" s="41">
        <v>271.2</v>
      </c>
      <c r="J8" s="8">
        <v>110</v>
      </c>
    </row>
    <row r="9" spans="1:10">
      <c r="A9" s="46"/>
      <c r="B9" s="39" t="s">
        <v>31</v>
      </c>
      <c r="C9" s="40">
        <v>100</v>
      </c>
      <c r="D9" s="40">
        <v>100</v>
      </c>
      <c r="E9" s="40">
        <v>9.4700000000000006</v>
      </c>
      <c r="F9" s="40">
        <v>8.65</v>
      </c>
      <c r="G9" s="40">
        <v>22.34</v>
      </c>
      <c r="H9" s="40">
        <v>206</v>
      </c>
      <c r="I9" s="41">
        <v>206</v>
      </c>
      <c r="J9" s="10"/>
    </row>
    <row r="10" spans="1:10">
      <c r="A10" s="46"/>
      <c r="B10" s="39" t="s">
        <v>14</v>
      </c>
      <c r="C10" s="40">
        <v>50</v>
      </c>
      <c r="D10" s="40">
        <v>50</v>
      </c>
      <c r="E10" s="40">
        <v>3.3</v>
      </c>
      <c r="F10" s="40">
        <v>0.6</v>
      </c>
      <c r="G10" s="40">
        <v>16.7</v>
      </c>
      <c r="H10" s="40">
        <v>87</v>
      </c>
      <c r="I10" s="40">
        <v>87</v>
      </c>
      <c r="J10" s="10"/>
    </row>
    <row r="11" spans="1:10">
      <c r="A11" s="46"/>
      <c r="B11" s="39" t="s">
        <v>20</v>
      </c>
      <c r="C11" s="40">
        <v>250</v>
      </c>
      <c r="D11" s="40">
        <v>250</v>
      </c>
      <c r="E11" s="40">
        <v>0.2</v>
      </c>
      <c r="F11" s="40">
        <v>0</v>
      </c>
      <c r="G11" s="40">
        <v>15</v>
      </c>
      <c r="H11" s="40">
        <v>63</v>
      </c>
      <c r="I11" s="41">
        <v>63</v>
      </c>
      <c r="J11" s="10"/>
    </row>
    <row r="12" spans="1:10">
      <c r="A12" s="46"/>
      <c r="B12" s="42" t="s">
        <v>32</v>
      </c>
      <c r="C12" s="40">
        <v>50</v>
      </c>
      <c r="D12" s="40">
        <v>50</v>
      </c>
      <c r="E12" s="40">
        <v>2.5</v>
      </c>
      <c r="F12" s="40">
        <v>7.5</v>
      </c>
      <c r="G12" s="40">
        <v>35</v>
      </c>
      <c r="H12" s="40">
        <v>208.75</v>
      </c>
      <c r="I12" s="40">
        <v>208.75</v>
      </c>
      <c r="J12" s="10"/>
    </row>
    <row r="13" spans="1:10">
      <c r="A13" s="46"/>
      <c r="B13" s="33"/>
      <c r="C13" s="28"/>
      <c r="D13" s="28"/>
      <c r="E13" s="28"/>
      <c r="F13" s="28"/>
      <c r="G13" s="28"/>
      <c r="H13" s="28"/>
      <c r="I13" s="29"/>
      <c r="J13" s="10"/>
    </row>
    <row r="14" spans="1:10" ht="13.5" thickBot="1">
      <c r="A14" s="46"/>
      <c r="B14" s="34"/>
      <c r="C14" s="24">
        <f t="shared" ref="C14:H14" si="0">SUM(C8:C13)</f>
        <v>650</v>
      </c>
      <c r="D14" s="24">
        <f t="shared" si="0"/>
        <v>670</v>
      </c>
      <c r="E14" s="24">
        <f t="shared" si="0"/>
        <v>19.21</v>
      </c>
      <c r="F14" s="24">
        <f t="shared" si="0"/>
        <v>25.19</v>
      </c>
      <c r="G14" s="24">
        <f t="shared" si="0"/>
        <v>122.58</v>
      </c>
      <c r="H14" s="24">
        <f t="shared" si="0"/>
        <v>790.75</v>
      </c>
      <c r="I14" s="25">
        <f>SUM(I9:I13)</f>
        <v>564.75</v>
      </c>
      <c r="J14" s="3">
        <f>SUM(J8:J13)</f>
        <v>110</v>
      </c>
    </row>
    <row r="15" spans="1:10" ht="26.25" thickBot="1">
      <c r="A15" s="32" t="s">
        <v>12</v>
      </c>
      <c r="B15" s="39" t="s">
        <v>33</v>
      </c>
      <c r="C15" s="40">
        <v>250</v>
      </c>
      <c r="D15" s="40">
        <v>300</v>
      </c>
      <c r="E15" s="40">
        <v>7.75</v>
      </c>
      <c r="F15" s="40">
        <v>11.25</v>
      </c>
      <c r="G15" s="40">
        <v>13.75</v>
      </c>
      <c r="H15" s="40">
        <v>375</v>
      </c>
      <c r="I15" s="41">
        <v>375</v>
      </c>
      <c r="J15" s="10"/>
    </row>
    <row r="16" spans="1:10">
      <c r="A16" s="48"/>
      <c r="B16" s="39" t="s">
        <v>30</v>
      </c>
      <c r="C16" s="40">
        <v>200</v>
      </c>
      <c r="D16" s="40">
        <v>220</v>
      </c>
      <c r="E16" s="40">
        <v>3.74</v>
      </c>
      <c r="F16" s="40">
        <v>8.44</v>
      </c>
      <c r="G16" s="40">
        <v>33.54</v>
      </c>
      <c r="H16" s="40">
        <v>226</v>
      </c>
      <c r="I16" s="41">
        <v>271.2</v>
      </c>
      <c r="J16" s="10"/>
    </row>
    <row r="17" spans="1:10">
      <c r="A17" s="46"/>
      <c r="B17" s="39" t="s">
        <v>31</v>
      </c>
      <c r="C17" s="40">
        <v>100</v>
      </c>
      <c r="D17" s="40">
        <v>100</v>
      </c>
      <c r="E17" s="40">
        <v>9.4700000000000006</v>
      </c>
      <c r="F17" s="40">
        <v>8.65</v>
      </c>
      <c r="G17" s="40">
        <v>22.34</v>
      </c>
      <c r="H17" s="40">
        <v>206</v>
      </c>
      <c r="I17" s="41">
        <v>206</v>
      </c>
      <c r="J17" s="10"/>
    </row>
    <row r="18" spans="1:10">
      <c r="A18" s="46"/>
      <c r="B18" s="39" t="s">
        <v>14</v>
      </c>
      <c r="C18" s="40">
        <v>50</v>
      </c>
      <c r="D18" s="40">
        <v>50</v>
      </c>
      <c r="E18" s="40">
        <v>3.3</v>
      </c>
      <c r="F18" s="40">
        <v>0.6</v>
      </c>
      <c r="G18" s="40">
        <v>16.7</v>
      </c>
      <c r="H18" s="40">
        <v>87</v>
      </c>
      <c r="I18" s="40">
        <v>87</v>
      </c>
      <c r="J18" s="10"/>
    </row>
    <row r="19" spans="1:10">
      <c r="A19" s="46"/>
      <c r="B19" s="39" t="s">
        <v>20</v>
      </c>
      <c r="C19" s="40">
        <v>250</v>
      </c>
      <c r="D19" s="40">
        <v>250</v>
      </c>
      <c r="E19" s="40">
        <v>0.2</v>
      </c>
      <c r="F19" s="40">
        <v>0</v>
      </c>
      <c r="G19" s="40">
        <v>15</v>
      </c>
      <c r="H19" s="40">
        <v>63</v>
      </c>
      <c r="I19" s="41">
        <v>63</v>
      </c>
      <c r="J19" s="10"/>
    </row>
    <row r="20" spans="1:10">
      <c r="A20" s="46"/>
      <c r="B20" s="42" t="s">
        <v>32</v>
      </c>
      <c r="C20" s="40">
        <v>50</v>
      </c>
      <c r="D20" s="40">
        <v>50</v>
      </c>
      <c r="E20" s="40">
        <v>2.5</v>
      </c>
      <c r="F20" s="40">
        <v>7.5</v>
      </c>
      <c r="G20" s="40">
        <v>35</v>
      </c>
      <c r="H20" s="40">
        <v>208.75</v>
      </c>
      <c r="I20" s="40">
        <v>208.75</v>
      </c>
      <c r="J20" s="10"/>
    </row>
    <row r="21" spans="1:10" ht="13.5" thickBot="1">
      <c r="A21" s="47"/>
      <c r="B21" s="34"/>
      <c r="C21" s="3">
        <f t="shared" ref="C21:J21" si="1">SUM(C15:C20)</f>
        <v>900</v>
      </c>
      <c r="D21" s="24">
        <f t="shared" si="1"/>
        <v>970</v>
      </c>
      <c r="E21" s="3">
        <f t="shared" si="1"/>
        <v>26.96</v>
      </c>
      <c r="F21" s="3">
        <f t="shared" si="1"/>
        <v>36.44</v>
      </c>
      <c r="G21" s="3">
        <f t="shared" si="1"/>
        <v>136.32999999999998</v>
      </c>
      <c r="H21" s="3">
        <f t="shared" si="1"/>
        <v>1165.75</v>
      </c>
      <c r="I21" s="4">
        <f t="shared" si="1"/>
        <v>1210.95</v>
      </c>
      <c r="J21" s="3">
        <f t="shared" si="1"/>
        <v>0</v>
      </c>
    </row>
    <row r="22" spans="1:10" ht="15" customHeight="1" thickBot="1">
      <c r="A22" s="32" t="s">
        <v>11</v>
      </c>
      <c r="B22" s="35"/>
      <c r="C22" s="6">
        <f t="shared" ref="C22:I22" si="2">C14+C21</f>
        <v>1550</v>
      </c>
      <c r="D22" s="26">
        <f t="shared" si="2"/>
        <v>1640</v>
      </c>
      <c r="E22" s="26">
        <f t="shared" si="2"/>
        <v>46.17</v>
      </c>
      <c r="F22" s="26">
        <f t="shared" si="2"/>
        <v>61.629999999999995</v>
      </c>
      <c r="G22" s="26">
        <f t="shared" si="2"/>
        <v>258.90999999999997</v>
      </c>
      <c r="H22" s="26">
        <f t="shared" si="2"/>
        <v>1956.5</v>
      </c>
      <c r="I22" s="26">
        <f t="shared" si="2"/>
        <v>1775.7</v>
      </c>
      <c r="J22" s="6"/>
    </row>
    <row r="39" ht="15.75" customHeight="1"/>
    <row r="58" ht="15.75" customHeight="1"/>
    <row r="77" ht="15.75" customHeight="1"/>
    <row r="96" ht="15.75" customHeight="1"/>
    <row r="115" ht="15.75" customHeight="1"/>
    <row r="134" ht="15.75" customHeight="1"/>
    <row r="138" ht="15.75" customHeight="1"/>
    <row r="153" ht="15.75" customHeight="1"/>
    <row r="172" ht="15.75" customHeight="1"/>
    <row r="180" ht="15.75" customHeight="1"/>
    <row r="191" ht="15.75" customHeight="1"/>
    <row r="192" ht="13.5" customHeight="1"/>
  </sheetData>
  <mergeCells count="2"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36" sqref="B36"/>
    </sheetView>
  </sheetViews>
  <sheetFormatPr defaultColWidth="9.140625" defaultRowHeight="12.75"/>
  <cols>
    <col min="1" max="1" width="9.140625" style="23"/>
    <col min="2" max="2" width="52.5703125" style="1" customWidth="1"/>
    <col min="3" max="3" width="9.28515625" style="1" customWidth="1"/>
    <col min="4" max="4" width="9.28515625" style="23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23" customFormat="1">
      <c r="F1" s="23" t="s">
        <v>13</v>
      </c>
    </row>
    <row r="2" spans="1:10" s="23" customFormat="1">
      <c r="F2" s="23" t="s">
        <v>5</v>
      </c>
    </row>
    <row r="3" spans="1:10" s="23" customFormat="1">
      <c r="F3" s="23" t="s">
        <v>6</v>
      </c>
    </row>
    <row r="4" spans="1:10" s="23" customFormat="1"/>
    <row r="5" spans="1:10" s="23" customFormat="1">
      <c r="B5" s="23" t="s">
        <v>40</v>
      </c>
    </row>
    <row r="6" spans="1:10" s="23" customFormat="1" ht="13.5" thickBot="1"/>
    <row r="7" spans="1:10" ht="34.5" thickBot="1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>
      <c r="A8" s="46"/>
      <c r="B8" s="45" t="s">
        <v>22</v>
      </c>
      <c r="C8" s="38">
        <v>200</v>
      </c>
      <c r="D8" s="40">
        <v>220</v>
      </c>
      <c r="E8" s="38">
        <v>8.1999999999999993</v>
      </c>
      <c r="F8" s="38">
        <v>14.6</v>
      </c>
      <c r="G8" s="38">
        <v>14.64</v>
      </c>
      <c r="H8" s="38">
        <v>301.39999999999998</v>
      </c>
      <c r="I8" s="41">
        <v>361.6</v>
      </c>
      <c r="J8" s="10"/>
    </row>
    <row r="9" spans="1:10" s="23" customFormat="1">
      <c r="A9" s="46"/>
      <c r="B9" s="39" t="s">
        <v>34</v>
      </c>
      <c r="C9" s="40">
        <v>250</v>
      </c>
      <c r="D9" s="40">
        <v>250</v>
      </c>
      <c r="E9" s="40">
        <v>0.03</v>
      </c>
      <c r="F9" s="40">
        <v>0</v>
      </c>
      <c r="G9" s="40">
        <v>13.2</v>
      </c>
      <c r="H9" s="40">
        <v>50</v>
      </c>
      <c r="I9" s="41">
        <v>50</v>
      </c>
      <c r="J9" s="37"/>
    </row>
    <row r="10" spans="1:10" s="23" customFormat="1">
      <c r="A10" s="46"/>
      <c r="B10" s="39" t="s">
        <v>14</v>
      </c>
      <c r="C10" s="40">
        <v>50</v>
      </c>
      <c r="D10" s="40">
        <v>50</v>
      </c>
      <c r="E10" s="40">
        <v>3.3</v>
      </c>
      <c r="F10" s="40">
        <v>0.6</v>
      </c>
      <c r="G10" s="40">
        <v>16.7</v>
      </c>
      <c r="H10" s="40">
        <v>87</v>
      </c>
      <c r="I10" s="40">
        <v>87</v>
      </c>
      <c r="J10" s="37"/>
    </row>
    <row r="11" spans="1:10">
      <c r="A11" s="46"/>
      <c r="B11" s="42" t="s">
        <v>32</v>
      </c>
      <c r="C11" s="40">
        <v>50</v>
      </c>
      <c r="D11" s="40">
        <v>50</v>
      </c>
      <c r="E11" s="40">
        <v>2.5</v>
      </c>
      <c r="F11" s="40">
        <v>7.5</v>
      </c>
      <c r="G11" s="40">
        <v>35</v>
      </c>
      <c r="H11" s="40">
        <v>208.75</v>
      </c>
      <c r="I11" s="40">
        <v>208.75</v>
      </c>
      <c r="J11" s="10"/>
    </row>
    <row r="12" spans="1:10">
      <c r="A12" s="46"/>
      <c r="B12" s="2"/>
      <c r="C12" s="24">
        <f t="shared" ref="C12:J12" si="0">SUM(C8:C11)</f>
        <v>550</v>
      </c>
      <c r="D12" s="24">
        <f t="shared" si="0"/>
        <v>570</v>
      </c>
      <c r="E12" s="24">
        <f t="shared" si="0"/>
        <v>14.029999999999998</v>
      </c>
      <c r="F12" s="24">
        <f t="shared" si="0"/>
        <v>22.7</v>
      </c>
      <c r="G12" s="24">
        <f t="shared" si="0"/>
        <v>79.539999999999992</v>
      </c>
      <c r="H12" s="24">
        <f t="shared" si="0"/>
        <v>647.15</v>
      </c>
      <c r="I12" s="25">
        <f t="shared" si="0"/>
        <v>707.35</v>
      </c>
      <c r="J12" s="3">
        <f t="shared" si="0"/>
        <v>0</v>
      </c>
    </row>
    <row r="13" spans="1:10" ht="13.5" thickBot="1">
      <c r="A13" s="47"/>
      <c r="B13" s="9"/>
      <c r="C13" s="10"/>
      <c r="D13" s="28"/>
      <c r="E13" s="10"/>
      <c r="F13" s="10"/>
      <c r="G13" s="10"/>
      <c r="H13" s="10"/>
      <c r="I13" s="11"/>
      <c r="J13" s="10">
        <v>135</v>
      </c>
    </row>
    <row r="14" spans="1:10" ht="32.450000000000003" customHeight="1" thickBot="1">
      <c r="A14" s="32" t="s">
        <v>12</v>
      </c>
      <c r="B14" s="42" t="s">
        <v>35</v>
      </c>
      <c r="C14" s="40">
        <v>250</v>
      </c>
      <c r="D14" s="40">
        <v>300</v>
      </c>
      <c r="E14" s="40">
        <v>3.3</v>
      </c>
      <c r="F14" s="40">
        <v>2.48</v>
      </c>
      <c r="G14" s="40">
        <v>7.68</v>
      </c>
      <c r="H14" s="40">
        <v>337.5</v>
      </c>
      <c r="I14" s="41">
        <v>421.9</v>
      </c>
      <c r="J14" s="10"/>
    </row>
    <row r="15" spans="1:10" ht="18.600000000000001" customHeight="1">
      <c r="A15" s="48"/>
      <c r="B15" s="45" t="s">
        <v>22</v>
      </c>
      <c r="C15" s="38">
        <v>200</v>
      </c>
      <c r="D15" s="40">
        <v>220</v>
      </c>
      <c r="E15" s="38">
        <v>8.1999999999999993</v>
      </c>
      <c r="F15" s="38">
        <v>14.6</v>
      </c>
      <c r="G15" s="38">
        <v>14.64</v>
      </c>
      <c r="H15" s="38">
        <v>301.39999999999998</v>
      </c>
      <c r="I15" s="41">
        <v>361.6</v>
      </c>
      <c r="J15" s="10"/>
    </row>
    <row r="16" spans="1:10">
      <c r="A16" s="46"/>
      <c r="B16" s="39" t="s">
        <v>34</v>
      </c>
      <c r="C16" s="40">
        <v>250</v>
      </c>
      <c r="D16" s="40">
        <v>250</v>
      </c>
      <c r="E16" s="40">
        <v>0.03</v>
      </c>
      <c r="F16" s="40">
        <v>0</v>
      </c>
      <c r="G16" s="40">
        <v>13.2</v>
      </c>
      <c r="H16" s="40">
        <v>50</v>
      </c>
      <c r="I16" s="41">
        <v>50</v>
      </c>
      <c r="J16" s="10"/>
    </row>
    <row r="17" spans="1:10">
      <c r="A17" s="46"/>
      <c r="B17" s="39" t="s">
        <v>14</v>
      </c>
      <c r="C17" s="40">
        <v>50</v>
      </c>
      <c r="D17" s="40">
        <v>50</v>
      </c>
      <c r="E17" s="40">
        <v>3.3</v>
      </c>
      <c r="F17" s="40">
        <v>0.6</v>
      </c>
      <c r="G17" s="40">
        <v>16.7</v>
      </c>
      <c r="H17" s="40">
        <v>87</v>
      </c>
      <c r="I17" s="40">
        <v>87</v>
      </c>
      <c r="J17" s="10"/>
    </row>
    <row r="18" spans="1:10" s="23" customFormat="1">
      <c r="A18" s="46"/>
      <c r="B18" s="42" t="s">
        <v>32</v>
      </c>
      <c r="C18" s="40">
        <v>50</v>
      </c>
      <c r="D18" s="40">
        <v>50</v>
      </c>
      <c r="E18" s="40">
        <v>2.5</v>
      </c>
      <c r="F18" s="40">
        <v>7.5</v>
      </c>
      <c r="G18" s="40">
        <v>35</v>
      </c>
      <c r="H18" s="40">
        <v>208.75</v>
      </c>
      <c r="I18" s="40">
        <v>208.75</v>
      </c>
      <c r="J18" s="37"/>
    </row>
    <row r="19" spans="1:10" ht="13.5" thickBot="1">
      <c r="A19" s="47"/>
      <c r="B19" s="2"/>
      <c r="C19" s="3">
        <f>SUM(C13:C18)</f>
        <v>800</v>
      </c>
      <c r="D19" s="24">
        <f>SUM(D13:D18)</f>
        <v>870</v>
      </c>
      <c r="E19" s="3">
        <f>SUM(E13:E18)</f>
        <v>17.329999999999998</v>
      </c>
      <c r="F19" s="3">
        <f>SUM(F13:F18)</f>
        <v>25.18</v>
      </c>
      <c r="G19" s="3">
        <f>SUM(G13:G18)</f>
        <v>87.22</v>
      </c>
      <c r="H19" s="3">
        <f>SUM(H14:H18)</f>
        <v>984.65</v>
      </c>
      <c r="I19" s="4">
        <f>SUM(I13:I18)</f>
        <v>1129.25</v>
      </c>
      <c r="J19" s="3">
        <f>SUM(J13:J18)</f>
        <v>135</v>
      </c>
    </row>
    <row r="20" spans="1:10" ht="15" customHeight="1" thickBot="1">
      <c r="A20" s="32" t="s">
        <v>11</v>
      </c>
      <c r="B20" s="5"/>
      <c r="C20" s="30">
        <f t="shared" ref="C20:I20" si="1">C12+C19</f>
        <v>1350</v>
      </c>
      <c r="D20" s="30">
        <f t="shared" si="1"/>
        <v>1440</v>
      </c>
      <c r="E20" s="30">
        <f t="shared" si="1"/>
        <v>31.359999999999996</v>
      </c>
      <c r="F20" s="30">
        <f t="shared" si="1"/>
        <v>47.879999999999995</v>
      </c>
      <c r="G20" s="30">
        <f t="shared" si="1"/>
        <v>166.76</v>
      </c>
      <c r="H20" s="30">
        <f t="shared" si="1"/>
        <v>1631.8</v>
      </c>
      <c r="I20" s="30">
        <f t="shared" si="1"/>
        <v>1836.6</v>
      </c>
      <c r="J20" s="6"/>
    </row>
    <row r="37" ht="15.75" customHeight="1"/>
    <row r="56" ht="15.75" customHeight="1"/>
    <row r="75" ht="15.75" customHeight="1"/>
    <row r="94" ht="15.75" customHeight="1"/>
    <row r="113" ht="15.75" customHeight="1"/>
    <row r="132" ht="15.75" customHeight="1"/>
    <row r="136" ht="15.75" customHeight="1"/>
    <row r="151" ht="15.75" customHeight="1"/>
    <row r="170" ht="15.75" customHeight="1"/>
    <row r="178" ht="15.75" customHeight="1"/>
    <row r="189" ht="15.75" customHeight="1"/>
    <row r="190" ht="13.5" customHeight="1"/>
  </sheetData>
  <mergeCells count="2">
    <mergeCell ref="A8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07.04</vt:lpstr>
      <vt:lpstr>08.04</vt:lpstr>
      <vt:lpstr>09.04</vt:lpstr>
      <vt:lpstr>10.04</vt:lpstr>
      <vt:lpstr>11.04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2025-04-02T08:43:21Z</dcterms:modified>
</cp:coreProperties>
</file>