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ownloads\"/>
    </mc:Choice>
  </mc:AlternateContent>
  <bookViews>
    <workbookView xWindow="0" yWindow="0" windowWidth="23040" windowHeight="9384" activeTab="4"/>
  </bookViews>
  <sheets>
    <sheet name="21.04" sheetId="6" r:id="rId1"/>
    <sheet name="22.04" sheetId="5" r:id="rId2"/>
    <sheet name="23.04" sheetId="4" r:id="rId3"/>
    <sheet name="24.04" sheetId="3" r:id="rId4"/>
    <sheet name="25.04" sheetId="7" r:id="rId5"/>
  </sheets>
  <calcPr calcId="152511"/>
</workbook>
</file>

<file path=xl/calcChain.xml><?xml version="1.0" encoding="utf-8"?>
<calcChain xmlns="http://schemas.openxmlformats.org/spreadsheetml/2006/main">
  <c r="D21" i="5" l="1"/>
  <c r="I14" i="3"/>
  <c r="J19" i="6" l="1"/>
  <c r="J8" i="6"/>
  <c r="J14" i="4"/>
  <c r="H19" i="6" l="1"/>
  <c r="D21" i="3" l="1"/>
  <c r="C23" i="4"/>
  <c r="H23" i="4"/>
  <c r="C14" i="7" l="1"/>
  <c r="D14" i="7"/>
  <c r="E14" i="7"/>
  <c r="F14" i="7"/>
  <c r="G14" i="7"/>
  <c r="H14" i="7"/>
  <c r="I14" i="7"/>
  <c r="C19" i="6" l="1"/>
  <c r="D24" i="7" l="1"/>
  <c r="I24" i="7"/>
  <c r="I21" i="3"/>
  <c r="I23" i="4"/>
  <c r="H14" i="4" l="1"/>
  <c r="I21" i="5"/>
  <c r="I19" i="6"/>
  <c r="D23" i="4" l="1"/>
  <c r="I13" i="6"/>
  <c r="I20" i="6" s="1"/>
  <c r="H13" i="6"/>
  <c r="H20" i="6" s="1"/>
  <c r="G13" i="6"/>
  <c r="G20" i="6" s="1"/>
  <c r="F13" i="6"/>
  <c r="F20" i="6" s="1"/>
  <c r="E13" i="6"/>
  <c r="E20" i="6" s="1"/>
  <c r="D13" i="6"/>
  <c r="D20" i="6" s="1"/>
  <c r="C13" i="6"/>
  <c r="C20" i="6" s="1"/>
  <c r="I25" i="7" l="1"/>
  <c r="H25" i="7"/>
  <c r="D25" i="7"/>
  <c r="I22" i="3" l="1"/>
  <c r="H14" i="3"/>
  <c r="G14" i="3"/>
  <c r="F14" i="3"/>
  <c r="E14" i="3"/>
  <c r="D14" i="3"/>
  <c r="D22" i="3" s="1"/>
  <c r="C14" i="3"/>
  <c r="D14" i="4"/>
  <c r="D24" i="4" s="1"/>
  <c r="I14" i="4"/>
  <c r="I24" i="4" s="1"/>
  <c r="I14" i="5"/>
  <c r="I22" i="5" s="1"/>
  <c r="H14" i="5"/>
  <c r="G14" i="5"/>
  <c r="F14" i="5"/>
  <c r="E14" i="5"/>
  <c r="D14" i="5"/>
  <c r="D22" i="5" s="1"/>
  <c r="C14" i="5"/>
  <c r="J14" i="5" l="1"/>
  <c r="H24" i="4" l="1"/>
  <c r="G14" i="4"/>
  <c r="G24" i="4" s="1"/>
  <c r="F14" i="4"/>
  <c r="F24" i="4" s="1"/>
  <c r="E14" i="4"/>
  <c r="E24" i="4" s="1"/>
  <c r="C14" i="4"/>
  <c r="C24" i="4" s="1"/>
  <c r="J24" i="7" l="1"/>
  <c r="G24" i="7"/>
  <c r="G25" i="7" s="1"/>
  <c r="F24" i="7"/>
  <c r="F25" i="7" s="1"/>
  <c r="E24" i="7"/>
  <c r="E25" i="7" s="1"/>
  <c r="C24" i="7"/>
  <c r="C25" i="7" s="1"/>
  <c r="J14" i="7"/>
  <c r="J21" i="5" l="1"/>
  <c r="H21" i="5"/>
  <c r="H22" i="5" s="1"/>
  <c r="G22" i="5"/>
  <c r="F22" i="5"/>
  <c r="E22" i="5"/>
  <c r="C21" i="5"/>
  <c r="C22" i="5" s="1"/>
  <c r="J23" i="4"/>
  <c r="J21" i="3"/>
  <c r="H21" i="3"/>
  <c r="H22" i="3" s="1"/>
  <c r="G21" i="3"/>
  <c r="G22" i="3" s="1"/>
  <c r="F21" i="3"/>
  <c r="F22" i="3" s="1"/>
  <c r="E21" i="3"/>
  <c r="E22" i="3" s="1"/>
  <c r="C21" i="3"/>
  <c r="C22" i="3" s="1"/>
  <c r="J14" i="3"/>
  <c r="J20" i="6" l="1"/>
</calcChain>
</file>

<file path=xl/sharedStrings.xml><?xml version="1.0" encoding="utf-8"?>
<sst xmlns="http://schemas.openxmlformats.org/spreadsheetml/2006/main" count="132" uniqueCount="40">
  <si>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</si>
  <si>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</si>
  <si>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</si>
  <si>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</si>
  <si>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</si>
  <si>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</si>
  <si>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</si>
  <si>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</si>
  <si>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</si>
  <si>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</si>
  <si>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</si>
  <si>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</si>
  <si>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</si>
  <si>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</si>
  <si>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</si>
  <si>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</si>
  <si>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</si>
  <si>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Греча с масл(греча,масло сл,соль)</t>
  </si>
  <si>
    <t>Салат из свеклы (свекла, соль,масло раст.)</t>
  </si>
  <si>
    <t>Макароны отварные с маслом (мак.изд.,масло слив,соль)</t>
  </si>
  <si>
    <t>Макароны с сыром (мак.изд,масло слив., соль)</t>
  </si>
  <si>
    <t>Суп овощной на мясном бульоне (мясное рагу,картофель,лук,морковь,масло подсол)</t>
  </si>
  <si>
    <t>Борщ на курином бульоне(кура,свек,кап,карт,морк,лук,томат,масло,сах,соль)</t>
  </si>
  <si>
    <t>Кондитерское изделие</t>
  </si>
  <si>
    <t>Тефтели(фарш куры,батон,лук, масло под, соль,)</t>
  </si>
  <si>
    <t>Суп гороховый на мясном бульоне (мясное рагу,картофель,лук,морковь,масло подсол,горох)</t>
  </si>
  <si>
    <t>Пюре картофельное (кратофель, молоко, масло сл.)</t>
  </si>
  <si>
    <t>Голень куриная (голень куриная, масло под, соль,)</t>
  </si>
  <si>
    <t>Суп рисовый на к/б(кура,картофель,рис,лук,морковь,масло под)</t>
  </si>
  <si>
    <t>Рис с маслом(рис,масло сл,соль)</t>
  </si>
  <si>
    <t>Чай сладкий с лимоном (чай,сахар, лимон)</t>
  </si>
  <si>
    <t>Компот (плодово-ягодный продукт,сахар)</t>
  </si>
  <si>
    <t>Биточек с соусом(фарш куры,фарш свиной,батон,лук, масло под, соль,)</t>
  </si>
  <si>
    <t>Овощ в нарезке</t>
  </si>
  <si>
    <t>гуляш свиной (свинина мясо,лук,морковь масло под, соль,)</t>
  </si>
  <si>
    <t>МЕНЮ на 21.04.2025г.</t>
  </si>
  <si>
    <t>МЕНЮ на 22.04.2025г.</t>
  </si>
  <si>
    <t>МЕНЮ на 23.04.2025г.</t>
  </si>
  <si>
    <t>МЕНЮ на 24.04.2025г.</t>
  </si>
  <si>
    <t>МЕНЮ на 25.04.2025г.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</si>
</sst>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7" sqref="C17:I17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35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8" thickBot="1" x14ac:dyDescent="0.3">
      <c r="A8" s="33" t="s">
        <v>12</v>
      </c>
      <c r="B8" s="47"/>
      <c r="C8" s="45"/>
      <c r="D8" s="45"/>
      <c r="E8" s="45"/>
      <c r="F8" s="45"/>
      <c r="G8" s="45"/>
      <c r="H8" s="45"/>
      <c r="I8" s="46"/>
      <c r="J8" s="17">
        <f>110</f>
        <v>110</v>
      </c>
    </row>
    <row r="9" spans="1:10" ht="13.8" thickBot="1" x14ac:dyDescent="0.3">
      <c r="A9" s="52"/>
      <c r="B9" s="48" t="s">
        <v>20</v>
      </c>
      <c r="C9" s="45">
        <v>180</v>
      </c>
      <c r="D9" s="43">
        <v>200</v>
      </c>
      <c r="E9" s="45">
        <v>12.7</v>
      </c>
      <c r="F9" s="45">
        <v>15.04</v>
      </c>
      <c r="G9" s="45">
        <v>34.340000000000003</v>
      </c>
      <c r="H9" s="45">
        <v>324.8</v>
      </c>
      <c r="I9" s="45">
        <v>389.8</v>
      </c>
      <c r="J9" s="17"/>
    </row>
    <row r="10" spans="1:10" x14ac:dyDescent="0.25">
      <c r="A10" s="52"/>
      <c r="B10" s="44" t="s">
        <v>14</v>
      </c>
      <c r="C10" s="45">
        <v>50</v>
      </c>
      <c r="D10" s="43">
        <v>50</v>
      </c>
      <c r="E10" s="45">
        <v>3.3</v>
      </c>
      <c r="F10" s="45">
        <v>0.6</v>
      </c>
      <c r="G10" s="45">
        <v>16.7</v>
      </c>
      <c r="H10" s="45">
        <v>87</v>
      </c>
      <c r="I10" s="46">
        <v>87</v>
      </c>
      <c r="J10" s="17"/>
    </row>
    <row r="11" spans="1:10" x14ac:dyDescent="0.25">
      <c r="A11" s="52"/>
      <c r="B11" s="44" t="s">
        <v>16</v>
      </c>
      <c r="C11" s="45">
        <v>250</v>
      </c>
      <c r="D11" s="45">
        <v>250</v>
      </c>
      <c r="E11" s="45">
        <v>0.03</v>
      </c>
      <c r="F11" s="45">
        <v>0</v>
      </c>
      <c r="G11" s="45">
        <v>13.2</v>
      </c>
      <c r="H11" s="45">
        <v>50</v>
      </c>
      <c r="I11" s="45">
        <v>50</v>
      </c>
      <c r="J11" s="17"/>
    </row>
    <row r="12" spans="1:10" x14ac:dyDescent="0.25">
      <c r="A12" s="52"/>
      <c r="B12" s="42" t="s">
        <v>23</v>
      </c>
      <c r="C12" s="45">
        <v>50</v>
      </c>
      <c r="D12" s="45">
        <v>50</v>
      </c>
      <c r="E12" s="45">
        <v>2.5</v>
      </c>
      <c r="F12" s="45">
        <v>7.5</v>
      </c>
      <c r="G12" s="45">
        <v>35</v>
      </c>
      <c r="H12" s="45">
        <v>208.75</v>
      </c>
      <c r="I12" s="45">
        <v>208.75</v>
      </c>
      <c r="J12" s="17"/>
    </row>
    <row r="13" spans="1:10" ht="13.8" thickBot="1" x14ac:dyDescent="0.3">
      <c r="A13" s="53"/>
      <c r="B13" s="35"/>
      <c r="C13" s="24">
        <f t="shared" ref="C13:I13" si="0">SUM(C8:C12)</f>
        <v>530</v>
      </c>
      <c r="D13" s="24">
        <f t="shared" si="0"/>
        <v>550</v>
      </c>
      <c r="E13" s="24">
        <f t="shared" si="0"/>
        <v>18.53</v>
      </c>
      <c r="F13" s="24">
        <f t="shared" si="0"/>
        <v>23.14</v>
      </c>
      <c r="G13" s="24">
        <f t="shared" si="0"/>
        <v>99.240000000000009</v>
      </c>
      <c r="H13" s="24">
        <f t="shared" si="0"/>
        <v>670.55</v>
      </c>
      <c r="I13" s="24">
        <f t="shared" si="0"/>
        <v>735.55</v>
      </c>
      <c r="J13" s="15">
        <v>110</v>
      </c>
    </row>
    <row r="14" spans="1:10" ht="27" thickBot="1" x14ac:dyDescent="0.3">
      <c r="A14" s="33" t="s">
        <v>12</v>
      </c>
      <c r="B14" s="47" t="s">
        <v>21</v>
      </c>
      <c r="C14" s="45">
        <v>200</v>
      </c>
      <c r="D14" s="45">
        <v>250</v>
      </c>
      <c r="E14" s="45">
        <v>4.3</v>
      </c>
      <c r="F14" s="45">
        <v>8.3000000000000007</v>
      </c>
      <c r="G14" s="45">
        <v>21.1</v>
      </c>
      <c r="H14" s="45">
        <v>160.80000000000001</v>
      </c>
      <c r="I14" s="46">
        <v>201.3</v>
      </c>
      <c r="J14" s="12"/>
    </row>
    <row r="15" spans="1:10" ht="13.8" thickBot="1" x14ac:dyDescent="0.3">
      <c r="A15" s="54"/>
      <c r="B15" s="48" t="s">
        <v>20</v>
      </c>
      <c r="C15" s="45">
        <v>180</v>
      </c>
      <c r="D15" s="43">
        <v>200</v>
      </c>
      <c r="E15" s="45">
        <v>12.7</v>
      </c>
      <c r="F15" s="45">
        <v>15.04</v>
      </c>
      <c r="G15" s="45">
        <v>34.340000000000003</v>
      </c>
      <c r="H15" s="45">
        <v>324.8</v>
      </c>
      <c r="I15" s="45">
        <v>389.8</v>
      </c>
      <c r="J15" s="10"/>
    </row>
    <row r="16" spans="1:10" x14ac:dyDescent="0.25">
      <c r="A16" s="52"/>
      <c r="B16" s="44" t="s">
        <v>14</v>
      </c>
      <c r="C16" s="45">
        <v>50</v>
      </c>
      <c r="D16" s="43">
        <v>50</v>
      </c>
      <c r="E16" s="45">
        <v>3.3</v>
      </c>
      <c r="F16" s="45">
        <v>0.6</v>
      </c>
      <c r="G16" s="45">
        <v>16.7</v>
      </c>
      <c r="H16" s="45">
        <v>87</v>
      </c>
      <c r="I16" s="46">
        <v>87</v>
      </c>
      <c r="J16" s="10"/>
    </row>
    <row r="17" spans="1:10" x14ac:dyDescent="0.25">
      <c r="A17" s="52"/>
      <c r="B17" s="44" t="s">
        <v>16</v>
      </c>
      <c r="C17" s="45">
        <v>250</v>
      </c>
      <c r="D17" s="45">
        <v>250</v>
      </c>
      <c r="E17" s="45">
        <v>0.03</v>
      </c>
      <c r="F17" s="45">
        <v>0</v>
      </c>
      <c r="G17" s="45">
        <v>13.2</v>
      </c>
      <c r="H17" s="45">
        <v>50</v>
      </c>
      <c r="I17" s="45">
        <v>50</v>
      </c>
      <c r="J17" s="10"/>
    </row>
    <row r="18" spans="1:10" x14ac:dyDescent="0.25">
      <c r="A18" s="52"/>
      <c r="B18" s="44" t="s">
        <v>23</v>
      </c>
      <c r="C18" s="45">
        <v>50</v>
      </c>
      <c r="D18" s="45">
        <v>50</v>
      </c>
      <c r="E18" s="45">
        <v>2.5</v>
      </c>
      <c r="F18" s="45">
        <v>7.5</v>
      </c>
      <c r="G18" s="45">
        <v>35</v>
      </c>
      <c r="H18" s="45">
        <v>208.75</v>
      </c>
      <c r="I18" s="45">
        <v>208.75</v>
      </c>
      <c r="J18" s="10"/>
    </row>
    <row r="19" spans="1:10" ht="13.8" thickBot="1" x14ac:dyDescent="0.3">
      <c r="A19" s="53"/>
      <c r="B19" s="35"/>
      <c r="C19" s="24">
        <f>SUM(C14:C18)</f>
        <v>730</v>
      </c>
      <c r="D19" s="24">
        <v>1010</v>
      </c>
      <c r="E19" s="24">
        <v>34.35</v>
      </c>
      <c r="F19" s="24">
        <v>33.6</v>
      </c>
      <c r="G19" s="24">
        <v>154.6</v>
      </c>
      <c r="H19" s="24">
        <f>SUM(H14:H18)</f>
        <v>831.35</v>
      </c>
      <c r="I19" s="24">
        <f>SUM(I14:I18)</f>
        <v>936.85</v>
      </c>
      <c r="J19" s="3">
        <f>135</f>
        <v>135</v>
      </c>
    </row>
    <row r="20" spans="1:10" ht="13.5" customHeight="1" thickBot="1" x14ac:dyDescent="0.3">
      <c r="A20" s="37" t="s">
        <v>11</v>
      </c>
      <c r="B20" s="36"/>
      <c r="C20" s="26">
        <f t="shared" ref="C20:I20" si="1">C13+C19</f>
        <v>1260</v>
      </c>
      <c r="D20" s="26">
        <f t="shared" si="1"/>
        <v>1560</v>
      </c>
      <c r="E20" s="26">
        <f t="shared" si="1"/>
        <v>52.88</v>
      </c>
      <c r="F20" s="26">
        <f t="shared" si="1"/>
        <v>56.74</v>
      </c>
      <c r="G20" s="26">
        <f t="shared" si="1"/>
        <v>253.84</v>
      </c>
      <c r="H20" s="26">
        <f t="shared" si="1"/>
        <v>1501.9</v>
      </c>
      <c r="I20" s="26">
        <f t="shared" si="1"/>
        <v>1672.4</v>
      </c>
      <c r="J20" s="6">
        <f>J12+J19</f>
        <v>135</v>
      </c>
    </row>
    <row r="21" spans="1:10" ht="15.75" customHeight="1" x14ac:dyDescent="0.25"/>
    <row r="23" spans="1:10" ht="15.75" customHeight="1" x14ac:dyDescent="0.25"/>
    <row r="38" ht="15.75" customHeight="1" x14ac:dyDescent="0.25"/>
    <row r="40" ht="15.75" customHeight="1" x14ac:dyDescent="0.25"/>
    <row r="57" ht="15.75" customHeight="1" x14ac:dyDescent="0.25"/>
    <row r="59" ht="15.75" customHeight="1" x14ac:dyDescent="0.25"/>
    <row r="76" ht="15.75" customHeight="1" x14ac:dyDescent="0.25"/>
    <row r="78" ht="15.75" customHeight="1" x14ac:dyDescent="0.25"/>
    <row r="95" ht="15.75" customHeight="1" x14ac:dyDescent="0.25"/>
    <row r="97" ht="15.75" customHeight="1" x14ac:dyDescent="0.25"/>
    <row r="114" ht="15.75" customHeight="1" x14ac:dyDescent="0.25"/>
    <row r="133" ht="15.75" customHeight="1" x14ac:dyDescent="0.25"/>
    <row r="139" ht="15.75" customHeight="1" x14ac:dyDescent="0.25"/>
    <row r="152" ht="15.75" customHeight="1" x14ac:dyDescent="0.25"/>
    <row r="153" ht="13.5" customHeight="1" x14ac:dyDescent="0.25"/>
    <row r="181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7" sqref="C17:I17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36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3" t="s">
        <v>12</v>
      </c>
      <c r="B8" s="50" t="s">
        <v>17</v>
      </c>
      <c r="C8" s="45">
        <v>160</v>
      </c>
      <c r="D8" s="45">
        <v>180</v>
      </c>
      <c r="E8" s="45">
        <v>10.4</v>
      </c>
      <c r="F8" s="45">
        <v>2.88</v>
      </c>
      <c r="G8" s="45">
        <v>79.52</v>
      </c>
      <c r="H8" s="45">
        <v>180.32</v>
      </c>
      <c r="I8" s="46">
        <v>216.4</v>
      </c>
      <c r="J8" s="21">
        <v>110</v>
      </c>
    </row>
    <row r="9" spans="1:10" x14ac:dyDescent="0.25">
      <c r="A9" s="52"/>
      <c r="B9" s="51" t="s">
        <v>24</v>
      </c>
      <c r="C9" s="45">
        <v>100</v>
      </c>
      <c r="D9" s="45">
        <v>100</v>
      </c>
      <c r="E9" s="45">
        <v>17.5</v>
      </c>
      <c r="F9" s="45">
        <v>21.1</v>
      </c>
      <c r="G9" s="45">
        <v>11.9</v>
      </c>
      <c r="H9" s="45">
        <v>304.5</v>
      </c>
      <c r="I9" s="46">
        <v>304.5</v>
      </c>
      <c r="J9" s="22"/>
    </row>
    <row r="10" spans="1:10" ht="13.8" thickBot="1" x14ac:dyDescent="0.3">
      <c r="A10" s="52"/>
      <c r="B10" s="44" t="s">
        <v>16</v>
      </c>
      <c r="C10" s="45">
        <v>250</v>
      </c>
      <c r="D10" s="45">
        <v>250</v>
      </c>
      <c r="E10" s="45">
        <v>0.03</v>
      </c>
      <c r="F10" s="45">
        <v>0</v>
      </c>
      <c r="G10" s="45">
        <v>13.2</v>
      </c>
      <c r="H10" s="45">
        <v>50</v>
      </c>
      <c r="I10" s="45">
        <v>50</v>
      </c>
      <c r="J10" s="22"/>
    </row>
    <row r="11" spans="1:10" x14ac:dyDescent="0.25">
      <c r="A11" s="52"/>
      <c r="B11" s="44" t="s">
        <v>14</v>
      </c>
      <c r="C11" s="45">
        <v>50</v>
      </c>
      <c r="D11" s="43">
        <v>50</v>
      </c>
      <c r="E11" s="45">
        <v>3.3</v>
      </c>
      <c r="F11" s="45">
        <v>0.6</v>
      </c>
      <c r="G11" s="45">
        <v>16.7</v>
      </c>
      <c r="H11" s="45">
        <v>87</v>
      </c>
      <c r="I11" s="46">
        <v>87</v>
      </c>
      <c r="J11" s="22"/>
    </row>
    <row r="12" spans="1:10" x14ac:dyDescent="0.25">
      <c r="A12" s="52"/>
      <c r="B12" s="44" t="s">
        <v>18</v>
      </c>
      <c r="C12" s="45">
        <v>60</v>
      </c>
      <c r="D12" s="45">
        <v>60</v>
      </c>
      <c r="E12" s="45">
        <v>2.25</v>
      </c>
      <c r="F12" s="45">
        <v>1.75</v>
      </c>
      <c r="G12" s="45">
        <v>3.15</v>
      </c>
      <c r="H12" s="45">
        <v>66.3</v>
      </c>
      <c r="I12" s="46">
        <v>89.4</v>
      </c>
      <c r="J12" s="22"/>
    </row>
    <row r="13" spans="1:10" x14ac:dyDescent="0.25">
      <c r="A13" s="52"/>
      <c r="B13" s="38"/>
      <c r="C13" s="39"/>
      <c r="D13" s="39"/>
      <c r="E13" s="39"/>
      <c r="F13" s="39"/>
      <c r="G13" s="39"/>
      <c r="H13" s="39"/>
      <c r="I13" s="40"/>
      <c r="J13" s="22"/>
    </row>
    <row r="14" spans="1:10" ht="13.8" thickBot="1" x14ac:dyDescent="0.3">
      <c r="A14" s="53"/>
      <c r="B14" s="35"/>
      <c r="C14" s="24">
        <f t="shared" ref="C14:H14" si="0">SUM(C7:C13)</f>
        <v>620</v>
      </c>
      <c r="D14" s="24">
        <f t="shared" si="0"/>
        <v>640</v>
      </c>
      <c r="E14" s="24">
        <f t="shared" si="0"/>
        <v>33.480000000000004</v>
      </c>
      <c r="F14" s="24">
        <f t="shared" si="0"/>
        <v>26.330000000000002</v>
      </c>
      <c r="G14" s="24">
        <f t="shared" si="0"/>
        <v>124.47000000000001</v>
      </c>
      <c r="H14" s="24">
        <f t="shared" si="0"/>
        <v>688.11999999999989</v>
      </c>
      <c r="I14" s="25">
        <f>SUM(I8:I13)</f>
        <v>747.3</v>
      </c>
      <c r="J14" s="19">
        <f>J8</f>
        <v>110</v>
      </c>
    </row>
    <row r="15" spans="1:10" ht="27" thickBot="1" x14ac:dyDescent="0.3">
      <c r="A15" s="33"/>
      <c r="B15" s="44" t="s">
        <v>25</v>
      </c>
      <c r="C15" s="45">
        <v>200</v>
      </c>
      <c r="D15" s="45">
        <v>250</v>
      </c>
      <c r="E15" s="45">
        <v>1.8</v>
      </c>
      <c r="F15" s="45">
        <v>4.4000000000000004</v>
      </c>
      <c r="G15" s="45">
        <v>6.4</v>
      </c>
      <c r="H15" s="45">
        <v>198</v>
      </c>
      <c r="I15" s="46">
        <v>204.6</v>
      </c>
      <c r="J15" s="18">
        <v>135</v>
      </c>
    </row>
    <row r="16" spans="1:10" x14ac:dyDescent="0.25">
      <c r="A16" s="55"/>
      <c r="B16" s="47" t="s">
        <v>17</v>
      </c>
      <c r="C16" s="45">
        <v>160</v>
      </c>
      <c r="D16" s="45">
        <v>180</v>
      </c>
      <c r="E16" s="45">
        <v>10.4</v>
      </c>
      <c r="F16" s="45">
        <v>2.88</v>
      </c>
      <c r="G16" s="45">
        <v>79.52</v>
      </c>
      <c r="H16" s="45">
        <v>180.32</v>
      </c>
      <c r="I16" s="46">
        <v>216.4</v>
      </c>
      <c r="J16" s="10"/>
    </row>
    <row r="17" spans="1:10" ht="13.8" thickBot="1" x14ac:dyDescent="0.3">
      <c r="A17" s="56"/>
      <c r="B17" s="44" t="s">
        <v>16</v>
      </c>
      <c r="C17" s="45">
        <v>250</v>
      </c>
      <c r="D17" s="45">
        <v>250</v>
      </c>
      <c r="E17" s="45">
        <v>0.03</v>
      </c>
      <c r="F17" s="45">
        <v>0</v>
      </c>
      <c r="G17" s="45">
        <v>13.2</v>
      </c>
      <c r="H17" s="45">
        <v>50</v>
      </c>
      <c r="I17" s="45">
        <v>50</v>
      </c>
      <c r="J17" s="10"/>
    </row>
    <row r="18" spans="1:10" x14ac:dyDescent="0.25">
      <c r="A18" s="56"/>
      <c r="B18" s="44" t="s">
        <v>14</v>
      </c>
      <c r="C18" s="45">
        <v>50</v>
      </c>
      <c r="D18" s="43">
        <v>50</v>
      </c>
      <c r="E18" s="45">
        <v>3.3</v>
      </c>
      <c r="F18" s="45">
        <v>0.6</v>
      </c>
      <c r="G18" s="45">
        <v>16.7</v>
      </c>
      <c r="H18" s="45">
        <v>87</v>
      </c>
      <c r="I18" s="46">
        <v>87</v>
      </c>
      <c r="J18" s="10"/>
    </row>
    <row r="19" spans="1:10" x14ac:dyDescent="0.25">
      <c r="A19" s="56"/>
      <c r="B19" s="44" t="s">
        <v>18</v>
      </c>
      <c r="C19" s="45">
        <v>60</v>
      </c>
      <c r="D19" s="45">
        <v>60</v>
      </c>
      <c r="E19" s="45">
        <v>2.25</v>
      </c>
      <c r="F19" s="45">
        <v>1.75</v>
      </c>
      <c r="G19" s="45">
        <v>3.15</v>
      </c>
      <c r="H19" s="45">
        <v>66.3</v>
      </c>
      <c r="I19" s="46">
        <v>89.4</v>
      </c>
      <c r="J19" s="10"/>
    </row>
    <row r="20" spans="1:10" x14ac:dyDescent="0.25">
      <c r="A20" s="56"/>
      <c r="B20" s="44" t="s">
        <v>24</v>
      </c>
      <c r="C20" s="45">
        <v>100</v>
      </c>
      <c r="D20" s="45">
        <v>100</v>
      </c>
      <c r="E20" s="45">
        <v>17.5</v>
      </c>
      <c r="F20" s="45">
        <v>21.1</v>
      </c>
      <c r="G20" s="45">
        <v>11.9</v>
      </c>
      <c r="H20" s="45">
        <v>304.5</v>
      </c>
      <c r="I20" s="46">
        <v>304.5</v>
      </c>
      <c r="J20" s="10"/>
    </row>
    <row r="21" spans="1:10" ht="13.5" customHeight="1" thickBot="1" x14ac:dyDescent="0.3">
      <c r="A21" s="56"/>
      <c r="B21" s="2"/>
      <c r="C21" s="3">
        <f>SUM(C15:C20)</f>
        <v>820</v>
      </c>
      <c r="D21" s="15">
        <f>SUM(D15:D20)</f>
        <v>890</v>
      </c>
      <c r="E21" s="3">
        <v>34.4</v>
      </c>
      <c r="F21" s="3">
        <v>29.3</v>
      </c>
      <c r="G21" s="3">
        <v>95.7</v>
      </c>
      <c r="H21" s="3">
        <f>SUM(H15:H20)</f>
        <v>886.11999999999989</v>
      </c>
      <c r="I21" s="4">
        <f>SUM(I15:I20)</f>
        <v>951.9</v>
      </c>
      <c r="J21" s="3">
        <f>SUM(J15:J20)</f>
        <v>135</v>
      </c>
    </row>
    <row r="22" spans="1:10" ht="15" customHeight="1" thickBot="1" x14ac:dyDescent="0.3">
      <c r="A22" s="37" t="s">
        <v>11</v>
      </c>
      <c r="B22" s="36"/>
      <c r="C22" s="6">
        <f t="shared" ref="C22:I22" si="1">C14+C21</f>
        <v>1440</v>
      </c>
      <c r="D22" s="26">
        <f t="shared" si="1"/>
        <v>1530</v>
      </c>
      <c r="E22" s="26">
        <f t="shared" si="1"/>
        <v>67.88</v>
      </c>
      <c r="F22" s="26">
        <f t="shared" si="1"/>
        <v>55.63</v>
      </c>
      <c r="G22" s="26">
        <f t="shared" si="1"/>
        <v>220.17000000000002</v>
      </c>
      <c r="H22" s="26">
        <f t="shared" si="1"/>
        <v>1574.2399999999998</v>
      </c>
      <c r="I22" s="26">
        <f t="shared" si="1"/>
        <v>1699.1999999999998</v>
      </c>
      <c r="J22" s="6"/>
    </row>
    <row r="39" ht="15.75" customHeight="1" x14ac:dyDescent="0.25"/>
    <row r="40" ht="15.75" customHeight="1" x14ac:dyDescent="0.25"/>
    <row r="58" ht="15.75" customHeight="1" x14ac:dyDescent="0.25"/>
    <row r="59" ht="15.75" customHeight="1" x14ac:dyDescent="0.25"/>
    <row r="77" ht="15.75" customHeight="1" x14ac:dyDescent="0.25"/>
    <row r="78" ht="15.75" customHeight="1" x14ac:dyDescent="0.25"/>
    <row r="96" ht="15.75" customHeight="1" x14ac:dyDescent="0.25"/>
    <row r="97" ht="15.75" customHeight="1" x14ac:dyDescent="0.25"/>
    <row r="115" ht="15.75" customHeight="1" x14ac:dyDescent="0.25"/>
    <row r="134" ht="15.75" customHeight="1" x14ac:dyDescent="0.25"/>
    <row r="139" ht="15.75" customHeight="1" x14ac:dyDescent="0.25"/>
    <row r="153" ht="15.75" customHeight="1" x14ac:dyDescent="0.25"/>
    <row r="172" ht="15.75" customHeight="1" x14ac:dyDescent="0.25"/>
    <row r="181" ht="15.75" customHeight="1" x14ac:dyDescent="0.25"/>
    <row r="191" ht="15.7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6" sqref="C16:I18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12.6640625" style="1" customWidth="1"/>
    <col min="11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37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x14ac:dyDescent="0.25">
      <c r="A9" s="52"/>
      <c r="B9" s="50" t="s">
        <v>33</v>
      </c>
      <c r="C9" s="45">
        <v>60</v>
      </c>
      <c r="D9" s="45">
        <v>60</v>
      </c>
      <c r="E9" s="45">
        <v>0.39</v>
      </c>
      <c r="F9" s="45">
        <v>7.0000000000000007E-2</v>
      </c>
      <c r="G9" s="45">
        <v>2.1800000000000002</v>
      </c>
      <c r="H9" s="45">
        <v>90</v>
      </c>
      <c r="I9" s="46">
        <v>90</v>
      </c>
      <c r="J9" s="10"/>
    </row>
    <row r="10" spans="1:10" x14ac:dyDescent="0.25">
      <c r="A10" s="52"/>
      <c r="B10" s="44" t="s">
        <v>29</v>
      </c>
      <c r="C10" s="45">
        <v>180</v>
      </c>
      <c r="D10" s="45">
        <v>200</v>
      </c>
      <c r="E10" s="45">
        <v>2.4</v>
      </c>
      <c r="F10" s="45">
        <v>3.89</v>
      </c>
      <c r="G10" s="45">
        <v>164</v>
      </c>
      <c r="H10" s="45">
        <v>568</v>
      </c>
      <c r="I10" s="46">
        <v>681.6</v>
      </c>
      <c r="J10" s="10"/>
    </row>
    <row r="11" spans="1:10" ht="27" thickBot="1" x14ac:dyDescent="0.3">
      <c r="A11" s="52"/>
      <c r="B11" s="51" t="s">
        <v>34</v>
      </c>
      <c r="C11" s="45">
        <v>100</v>
      </c>
      <c r="D11" s="45">
        <v>100</v>
      </c>
      <c r="E11" s="45">
        <v>6.9</v>
      </c>
      <c r="F11" s="45">
        <v>8.9</v>
      </c>
      <c r="G11" s="45">
        <v>3.3</v>
      </c>
      <c r="H11" s="45">
        <v>119.7</v>
      </c>
      <c r="I11" s="45">
        <v>119.7</v>
      </c>
      <c r="J11" s="10"/>
    </row>
    <row r="12" spans="1:10" x14ac:dyDescent="0.25">
      <c r="A12" s="52"/>
      <c r="B12" s="44" t="s">
        <v>14</v>
      </c>
      <c r="C12" s="45">
        <v>50</v>
      </c>
      <c r="D12" s="43">
        <v>50</v>
      </c>
      <c r="E12" s="45">
        <v>3.3</v>
      </c>
      <c r="F12" s="45">
        <v>0.6</v>
      </c>
      <c r="G12" s="45">
        <v>16.7</v>
      </c>
      <c r="H12" s="45">
        <v>87</v>
      </c>
      <c r="I12" s="46">
        <v>87</v>
      </c>
      <c r="J12" s="10"/>
    </row>
    <row r="13" spans="1:10" x14ac:dyDescent="0.25">
      <c r="A13" s="52"/>
      <c r="B13" s="44" t="s">
        <v>30</v>
      </c>
      <c r="C13" s="45">
        <v>250</v>
      </c>
      <c r="D13" s="45">
        <v>250</v>
      </c>
      <c r="E13" s="45">
        <v>0.03</v>
      </c>
      <c r="F13" s="45">
        <v>0</v>
      </c>
      <c r="G13" s="45">
        <v>13.2</v>
      </c>
      <c r="H13" s="45">
        <v>50</v>
      </c>
      <c r="I13" s="45">
        <v>50</v>
      </c>
      <c r="J13" s="10"/>
    </row>
    <row r="14" spans="1:10" x14ac:dyDescent="0.25">
      <c r="A14" s="52"/>
      <c r="B14" s="35"/>
      <c r="C14" s="3">
        <f>SUM(C7:C13)</f>
        <v>640</v>
      </c>
      <c r="D14" s="24">
        <f>SUM(D9:D13)</f>
        <v>660</v>
      </c>
      <c r="E14" s="3">
        <f>SUM(E7:E13)</f>
        <v>13.020000000000001</v>
      </c>
      <c r="F14" s="3">
        <f>SUM(F7:F13)</f>
        <v>13.459999999999999</v>
      </c>
      <c r="G14" s="3">
        <f>SUM(G7:G13)</f>
        <v>199.38</v>
      </c>
      <c r="H14" s="3">
        <f>SUM(H9:H13)</f>
        <v>914.7</v>
      </c>
      <c r="I14" s="4">
        <f>SUM(I8:I13)</f>
        <v>1028.3000000000002</v>
      </c>
      <c r="J14" s="3">
        <f>J8</f>
        <v>110</v>
      </c>
    </row>
    <row r="15" spans="1:10" ht="13.8" thickBot="1" x14ac:dyDescent="0.3">
      <c r="A15" s="53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40.200000000000003" thickBot="1" x14ac:dyDescent="0.3">
      <c r="A16" s="33" t="s">
        <v>12</v>
      </c>
      <c r="B16" s="47" t="s">
        <v>15</v>
      </c>
      <c r="C16" s="45">
        <v>200</v>
      </c>
      <c r="D16" s="45">
        <v>250</v>
      </c>
      <c r="E16" s="45">
        <v>3.25</v>
      </c>
      <c r="F16" s="45">
        <v>4.25</v>
      </c>
      <c r="G16" s="45">
        <v>22</v>
      </c>
      <c r="H16" s="45">
        <v>133.25</v>
      </c>
      <c r="I16" s="46">
        <v>133.25</v>
      </c>
      <c r="J16" s="8"/>
    </row>
    <row r="17" spans="1:10" x14ac:dyDescent="0.25">
      <c r="A17" s="54"/>
      <c r="B17" s="44" t="s">
        <v>29</v>
      </c>
      <c r="C17" s="45">
        <v>180</v>
      </c>
      <c r="D17" s="45">
        <v>200</v>
      </c>
      <c r="E17" s="45">
        <v>2.4</v>
      </c>
      <c r="F17" s="45">
        <v>3.89</v>
      </c>
      <c r="G17" s="45">
        <v>164</v>
      </c>
      <c r="H17" s="45">
        <v>568</v>
      </c>
      <c r="I17" s="46">
        <v>681.6</v>
      </c>
      <c r="J17" s="10"/>
    </row>
    <row r="18" spans="1:10" ht="27" thickBot="1" x14ac:dyDescent="0.3">
      <c r="A18" s="52"/>
      <c r="B18" s="51" t="s">
        <v>34</v>
      </c>
      <c r="C18" s="45">
        <v>100</v>
      </c>
      <c r="D18" s="45">
        <v>100</v>
      </c>
      <c r="E18" s="45">
        <v>6.9</v>
      </c>
      <c r="F18" s="45">
        <v>8.9</v>
      </c>
      <c r="G18" s="45">
        <v>3.3</v>
      </c>
      <c r="H18" s="45">
        <v>119.7</v>
      </c>
      <c r="I18" s="45">
        <v>119.7</v>
      </c>
      <c r="J18" s="10"/>
    </row>
    <row r="19" spans="1:10" x14ac:dyDescent="0.25">
      <c r="A19" s="52"/>
      <c r="B19" s="44" t="s">
        <v>14</v>
      </c>
      <c r="C19" s="45">
        <v>50</v>
      </c>
      <c r="D19" s="43">
        <v>50</v>
      </c>
      <c r="E19" s="45">
        <v>3.3</v>
      </c>
      <c r="F19" s="45">
        <v>0.6</v>
      </c>
      <c r="G19" s="45">
        <v>16.7</v>
      </c>
      <c r="H19" s="45">
        <v>87</v>
      </c>
      <c r="I19" s="46">
        <v>87</v>
      </c>
      <c r="J19" s="10"/>
    </row>
    <row r="20" spans="1:10" x14ac:dyDescent="0.25">
      <c r="A20" s="52"/>
      <c r="B20" s="44" t="s">
        <v>30</v>
      </c>
      <c r="C20" s="45">
        <v>250</v>
      </c>
      <c r="D20" s="45">
        <v>250</v>
      </c>
      <c r="E20" s="45">
        <v>0.03</v>
      </c>
      <c r="F20" s="45">
        <v>0</v>
      </c>
      <c r="G20" s="45">
        <v>13.2</v>
      </c>
      <c r="H20" s="45">
        <v>50</v>
      </c>
      <c r="I20" s="45">
        <v>50</v>
      </c>
      <c r="J20" s="10"/>
    </row>
    <row r="21" spans="1:10" x14ac:dyDescent="0.25">
      <c r="A21" s="52"/>
      <c r="B21" s="50" t="s">
        <v>33</v>
      </c>
      <c r="C21" s="45">
        <v>60</v>
      </c>
      <c r="D21" s="45">
        <v>60</v>
      </c>
      <c r="E21" s="45">
        <v>0.39</v>
      </c>
      <c r="F21" s="45">
        <v>7.0000000000000007E-2</v>
      </c>
      <c r="G21" s="45">
        <v>2.1800000000000002</v>
      </c>
      <c r="H21" s="45">
        <v>90</v>
      </c>
      <c r="I21" s="46">
        <v>90</v>
      </c>
      <c r="J21" s="10"/>
    </row>
    <row r="22" spans="1:10" x14ac:dyDescent="0.25">
      <c r="A22" s="52"/>
      <c r="B22" s="34"/>
      <c r="C22" s="29"/>
      <c r="D22" s="29"/>
      <c r="E22" s="29"/>
      <c r="F22" s="29"/>
      <c r="G22" s="29"/>
      <c r="H22" s="29"/>
      <c r="I22" s="30"/>
      <c r="J22" s="10"/>
    </row>
    <row r="23" spans="1:10" ht="15.75" customHeight="1" thickBot="1" x14ac:dyDescent="0.3">
      <c r="A23" s="53"/>
      <c r="B23" s="35"/>
      <c r="C23" s="24">
        <f>SUM(C16:C22)</f>
        <v>840</v>
      </c>
      <c r="D23" s="24">
        <f>SUM(D16:D22)</f>
        <v>910</v>
      </c>
      <c r="E23" s="24">
        <v>27.68</v>
      </c>
      <c r="F23" s="24">
        <v>29.8</v>
      </c>
      <c r="G23" s="24">
        <v>91.1</v>
      </c>
      <c r="H23" s="24">
        <f>SUM(H16:H22)</f>
        <v>1047.95</v>
      </c>
      <c r="I23" s="25">
        <f>SUM(I15:I22)</f>
        <v>1161.5500000000002</v>
      </c>
      <c r="J23" s="3">
        <f>SUM(J15:J22)</f>
        <v>135</v>
      </c>
    </row>
    <row r="24" spans="1:10" ht="13.95" customHeight="1" thickBot="1" x14ac:dyDescent="0.3">
      <c r="A24" s="37" t="s">
        <v>11</v>
      </c>
      <c r="B24" s="36"/>
      <c r="C24" s="31">
        <f>C14+C23</f>
        <v>1480</v>
      </c>
      <c r="D24" s="31">
        <f t="shared" ref="D24:I24" si="0">D14+D23</f>
        <v>1570</v>
      </c>
      <c r="E24" s="31">
        <f t="shared" si="0"/>
        <v>40.700000000000003</v>
      </c>
      <c r="F24" s="31">
        <f t="shared" si="0"/>
        <v>43.26</v>
      </c>
      <c r="G24" s="31">
        <f t="shared" si="0"/>
        <v>290.48</v>
      </c>
      <c r="H24" s="31">
        <f t="shared" si="0"/>
        <v>1962.65</v>
      </c>
      <c r="I24" s="31">
        <f t="shared" si="0"/>
        <v>2189.8500000000004</v>
      </c>
      <c r="J24" s="6"/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18" ht="15.75" customHeight="1" x14ac:dyDescent="0.25"/>
    <row r="137" ht="15.75" customHeight="1" x14ac:dyDescent="0.25"/>
    <row r="141" ht="15.75" customHeight="1" x14ac:dyDescent="0.25"/>
    <row r="156" ht="15.75" customHeight="1" x14ac:dyDescent="0.25"/>
    <row r="175" ht="15.75" customHeight="1" x14ac:dyDescent="0.25"/>
    <row r="183" ht="15.75" customHeight="1" x14ac:dyDescent="0.25"/>
    <row r="194" ht="15.75" customHeight="1" x14ac:dyDescent="0.25"/>
    <row r="195" ht="13.5" customHeight="1" x14ac:dyDescent="0.25"/>
  </sheetData>
  <mergeCells count="2">
    <mergeCell ref="A9:A15"/>
    <mergeCell ref="A17:A2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6" sqref="C16:I16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38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 t="s">
        <v>26</v>
      </c>
      <c r="C8" s="45">
        <v>200</v>
      </c>
      <c r="D8" s="45">
        <v>220</v>
      </c>
      <c r="E8" s="45">
        <v>3.74</v>
      </c>
      <c r="F8" s="45">
        <v>8.44</v>
      </c>
      <c r="G8" s="45">
        <v>33.54</v>
      </c>
      <c r="H8" s="45">
        <v>226</v>
      </c>
      <c r="I8" s="46">
        <v>271.2</v>
      </c>
      <c r="J8" s="8">
        <v>110</v>
      </c>
    </row>
    <row r="9" spans="1:10" ht="28.2" customHeight="1" thickBot="1" x14ac:dyDescent="0.3">
      <c r="A9" s="52"/>
      <c r="B9" s="44" t="s">
        <v>32</v>
      </c>
      <c r="C9" s="45">
        <v>100</v>
      </c>
      <c r="D9" s="45">
        <v>100</v>
      </c>
      <c r="E9" s="45">
        <v>17.5</v>
      </c>
      <c r="F9" s="45">
        <v>21.1</v>
      </c>
      <c r="G9" s="45">
        <v>11.9</v>
      </c>
      <c r="H9" s="45">
        <v>304.5</v>
      </c>
      <c r="I9" s="46">
        <v>304.5</v>
      </c>
      <c r="J9" s="10"/>
    </row>
    <row r="10" spans="1:10" x14ac:dyDescent="0.25">
      <c r="A10" s="52"/>
      <c r="B10" s="44" t="s">
        <v>14</v>
      </c>
      <c r="C10" s="45">
        <v>50</v>
      </c>
      <c r="D10" s="43">
        <v>50</v>
      </c>
      <c r="E10" s="45">
        <v>3.3</v>
      </c>
      <c r="F10" s="45">
        <v>0.6</v>
      </c>
      <c r="G10" s="45">
        <v>16.7</v>
      </c>
      <c r="H10" s="45">
        <v>87</v>
      </c>
      <c r="I10" s="46">
        <v>87</v>
      </c>
      <c r="J10" s="10"/>
    </row>
    <row r="11" spans="1:10" x14ac:dyDescent="0.25">
      <c r="A11" s="52"/>
      <c r="B11" s="44" t="s">
        <v>16</v>
      </c>
      <c r="C11" s="45">
        <v>250</v>
      </c>
      <c r="D11" s="45">
        <v>250</v>
      </c>
      <c r="E11" s="45">
        <v>0.03</v>
      </c>
      <c r="F11" s="45">
        <v>0</v>
      </c>
      <c r="G11" s="45">
        <v>13.2</v>
      </c>
      <c r="H11" s="45">
        <v>50</v>
      </c>
      <c r="I11" s="45">
        <v>50</v>
      </c>
      <c r="J11" s="10"/>
    </row>
    <row r="12" spans="1:10" x14ac:dyDescent="0.25">
      <c r="A12" s="52"/>
      <c r="B12" s="50" t="s">
        <v>33</v>
      </c>
      <c r="C12" s="45">
        <v>60</v>
      </c>
      <c r="D12" s="45">
        <v>60</v>
      </c>
      <c r="E12" s="45">
        <v>0.39</v>
      </c>
      <c r="F12" s="45">
        <v>7.0000000000000007E-2</v>
      </c>
      <c r="G12" s="45">
        <v>2.1800000000000002</v>
      </c>
      <c r="H12" s="45">
        <v>90</v>
      </c>
      <c r="I12" s="46">
        <v>90</v>
      </c>
      <c r="J12" s="10"/>
    </row>
    <row r="13" spans="1:10" x14ac:dyDescent="0.25">
      <c r="A13" s="52"/>
      <c r="B13" s="34"/>
      <c r="C13" s="29"/>
      <c r="D13" s="29"/>
      <c r="E13" s="29"/>
      <c r="F13" s="29"/>
      <c r="G13" s="29"/>
      <c r="H13" s="29"/>
      <c r="I13" s="30"/>
      <c r="J13" s="10"/>
    </row>
    <row r="14" spans="1:10" ht="13.8" thickBot="1" x14ac:dyDescent="0.3">
      <c r="A14" s="52"/>
      <c r="B14" s="35"/>
      <c r="C14" s="24">
        <f t="shared" ref="C14:H14" si="0">SUM(C8:C13)</f>
        <v>660</v>
      </c>
      <c r="D14" s="24">
        <f t="shared" si="0"/>
        <v>680</v>
      </c>
      <c r="E14" s="24">
        <f t="shared" si="0"/>
        <v>24.960000000000004</v>
      </c>
      <c r="F14" s="24">
        <f t="shared" si="0"/>
        <v>30.21</v>
      </c>
      <c r="G14" s="24">
        <f t="shared" si="0"/>
        <v>77.52000000000001</v>
      </c>
      <c r="H14" s="24">
        <f t="shared" si="0"/>
        <v>757.5</v>
      </c>
      <c r="I14" s="25">
        <f>SUM(I8:I13)</f>
        <v>802.7</v>
      </c>
      <c r="J14" s="3">
        <f>SUM(J8:J13)</f>
        <v>110</v>
      </c>
    </row>
    <row r="15" spans="1:10" ht="40.200000000000003" thickBot="1" x14ac:dyDescent="0.3">
      <c r="A15" s="33" t="s">
        <v>12</v>
      </c>
      <c r="B15" s="44" t="s">
        <v>22</v>
      </c>
      <c r="C15" s="45">
        <v>200</v>
      </c>
      <c r="D15" s="45">
        <v>250</v>
      </c>
      <c r="E15" s="45">
        <v>4.3</v>
      </c>
      <c r="F15" s="45">
        <v>8.3000000000000007</v>
      </c>
      <c r="G15" s="45">
        <v>21.1</v>
      </c>
      <c r="H15" s="45">
        <v>160.80000000000001</v>
      </c>
      <c r="I15" s="46">
        <v>201.3</v>
      </c>
      <c r="J15" s="10"/>
    </row>
    <row r="16" spans="1:10" ht="13.8" thickBot="1" x14ac:dyDescent="0.3">
      <c r="A16" s="54"/>
      <c r="B16" s="44" t="s">
        <v>26</v>
      </c>
      <c r="C16" s="45">
        <v>180</v>
      </c>
      <c r="D16" s="45">
        <v>200</v>
      </c>
      <c r="E16" s="45">
        <v>3.74</v>
      </c>
      <c r="F16" s="45">
        <v>8.44</v>
      </c>
      <c r="G16" s="45">
        <v>33.54</v>
      </c>
      <c r="H16" s="45">
        <v>226</v>
      </c>
      <c r="I16" s="46">
        <v>271.2</v>
      </c>
      <c r="J16" s="10"/>
    </row>
    <row r="17" spans="1:10" x14ac:dyDescent="0.25">
      <c r="A17" s="52"/>
      <c r="B17" s="44" t="s">
        <v>14</v>
      </c>
      <c r="C17" s="45">
        <v>50</v>
      </c>
      <c r="D17" s="43">
        <v>50</v>
      </c>
      <c r="E17" s="45">
        <v>3.3</v>
      </c>
      <c r="F17" s="45">
        <v>0.6</v>
      </c>
      <c r="G17" s="45">
        <v>16.7</v>
      </c>
      <c r="H17" s="45">
        <v>87</v>
      </c>
      <c r="I17" s="46">
        <v>87</v>
      </c>
      <c r="J17" s="10"/>
    </row>
    <row r="18" spans="1:10" x14ac:dyDescent="0.25">
      <c r="A18" s="52"/>
      <c r="B18" s="44" t="s">
        <v>16</v>
      </c>
      <c r="C18" s="45">
        <v>250</v>
      </c>
      <c r="D18" s="45">
        <v>250</v>
      </c>
      <c r="E18" s="45">
        <v>0.03</v>
      </c>
      <c r="F18" s="45">
        <v>0</v>
      </c>
      <c r="G18" s="45">
        <v>13.2</v>
      </c>
      <c r="H18" s="45">
        <v>50</v>
      </c>
      <c r="I18" s="45">
        <v>50</v>
      </c>
      <c r="J18" s="10"/>
    </row>
    <row r="19" spans="1:10" x14ac:dyDescent="0.25">
      <c r="A19" s="52"/>
      <c r="B19" s="50" t="s">
        <v>33</v>
      </c>
      <c r="C19" s="45">
        <v>60</v>
      </c>
      <c r="D19" s="45">
        <v>60</v>
      </c>
      <c r="E19" s="45">
        <v>0.39</v>
      </c>
      <c r="F19" s="45">
        <v>7.0000000000000007E-2</v>
      </c>
      <c r="G19" s="45">
        <v>2.1800000000000002</v>
      </c>
      <c r="H19" s="45">
        <v>90</v>
      </c>
      <c r="I19" s="46">
        <v>90</v>
      </c>
      <c r="J19" s="10"/>
    </row>
    <row r="20" spans="1:10" ht="30.6" customHeight="1" x14ac:dyDescent="0.25">
      <c r="A20" s="52"/>
      <c r="B20" s="44" t="s">
        <v>32</v>
      </c>
      <c r="C20" s="45">
        <v>100</v>
      </c>
      <c r="D20" s="45">
        <v>100</v>
      </c>
      <c r="E20" s="45">
        <v>17.5</v>
      </c>
      <c r="F20" s="45">
        <v>21.1</v>
      </c>
      <c r="G20" s="45">
        <v>11.9</v>
      </c>
      <c r="H20" s="45">
        <v>304.5</v>
      </c>
      <c r="I20" s="46">
        <v>304.5</v>
      </c>
      <c r="J20" s="10"/>
    </row>
    <row r="21" spans="1:10" ht="13.8" thickBot="1" x14ac:dyDescent="0.3">
      <c r="A21" s="53"/>
      <c r="B21" s="35"/>
      <c r="C21" s="3">
        <f t="shared" ref="C21:J21" si="1">SUM(C15:C20)</f>
        <v>840</v>
      </c>
      <c r="D21" s="24">
        <f t="shared" si="1"/>
        <v>910</v>
      </c>
      <c r="E21" s="3">
        <f t="shared" si="1"/>
        <v>29.259999999999998</v>
      </c>
      <c r="F21" s="3">
        <f t="shared" si="1"/>
        <v>38.510000000000005</v>
      </c>
      <c r="G21" s="3">
        <f t="shared" si="1"/>
        <v>98.620000000000019</v>
      </c>
      <c r="H21" s="3">
        <f t="shared" si="1"/>
        <v>918.3</v>
      </c>
      <c r="I21" s="4">
        <f t="shared" si="1"/>
        <v>1004</v>
      </c>
      <c r="J21" s="3">
        <f t="shared" si="1"/>
        <v>0</v>
      </c>
    </row>
    <row r="22" spans="1:10" ht="15" customHeight="1" thickBot="1" x14ac:dyDescent="0.3">
      <c r="A22" s="33" t="s">
        <v>11</v>
      </c>
      <c r="B22" s="36"/>
      <c r="C22" s="6">
        <f t="shared" ref="C22:I22" si="2">C14+C21</f>
        <v>1500</v>
      </c>
      <c r="D22" s="26">
        <f t="shared" si="2"/>
        <v>1590</v>
      </c>
      <c r="E22" s="26">
        <f t="shared" si="2"/>
        <v>54.22</v>
      </c>
      <c r="F22" s="26">
        <f t="shared" si="2"/>
        <v>68.72</v>
      </c>
      <c r="G22" s="26">
        <f t="shared" si="2"/>
        <v>176.14000000000004</v>
      </c>
      <c r="H22" s="26">
        <f t="shared" si="2"/>
        <v>1675.8</v>
      </c>
      <c r="I22" s="26">
        <f t="shared" si="2"/>
        <v>1806.7</v>
      </c>
      <c r="J22" s="6"/>
    </row>
    <row r="39" ht="15.75" customHeight="1" x14ac:dyDescent="0.25"/>
    <row r="58" ht="15.75" customHeight="1" x14ac:dyDescent="0.25"/>
    <row r="77" ht="15.75" customHeight="1" x14ac:dyDescent="0.25"/>
    <row r="96" ht="15.75" customHeight="1" x14ac:dyDescent="0.25"/>
    <row r="115" ht="15.75" customHeight="1" x14ac:dyDescent="0.25"/>
    <row r="134" ht="15.75" customHeight="1" x14ac:dyDescent="0.25"/>
    <row r="138" ht="15.75" customHeight="1" x14ac:dyDescent="0.25"/>
    <row r="153" ht="15.75" customHeight="1" x14ac:dyDescent="0.25"/>
    <row r="172" ht="15.75" customHeight="1" x14ac:dyDescent="0.25"/>
    <row r="180" ht="15.75" customHeight="1" x14ac:dyDescent="0.25"/>
    <row r="191" ht="15.75" customHeight="1" x14ac:dyDescent="0.25"/>
    <row r="192" ht="13.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39</v>
      </c>
    </row>
    <row r="6" spans="1:10" s="23" customFormat="1" ht="13.8" thickBot="1" x14ac:dyDescent="0.3"/>
    <row r="7" spans="1:10" ht="31.2" thickBot="1" x14ac:dyDescent="0.3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41"/>
      <c r="C8" s="39"/>
      <c r="D8" s="39"/>
      <c r="E8" s="39"/>
      <c r="F8" s="39"/>
      <c r="G8" s="39"/>
      <c r="H8" s="39"/>
      <c r="I8" s="40"/>
      <c r="J8" s="8">
        <v>110</v>
      </c>
    </row>
    <row r="9" spans="1:10" ht="13.8" thickBot="1" x14ac:dyDescent="0.3">
      <c r="A9" s="52"/>
      <c r="B9" s="44" t="s">
        <v>27</v>
      </c>
      <c r="C9" s="45">
        <v>100</v>
      </c>
      <c r="D9" s="43">
        <v>100</v>
      </c>
      <c r="E9" s="45">
        <v>5.4</v>
      </c>
      <c r="F9" s="45">
        <v>6.11</v>
      </c>
      <c r="G9" s="45">
        <v>46.3</v>
      </c>
      <c r="H9" s="45">
        <v>218.6</v>
      </c>
      <c r="I9" s="46">
        <v>218.6</v>
      </c>
      <c r="J9" s="10"/>
    </row>
    <row r="10" spans="1:10" ht="13.8" thickBot="1" x14ac:dyDescent="0.3">
      <c r="A10" s="52"/>
      <c r="B10" s="44" t="s">
        <v>19</v>
      </c>
      <c r="C10" s="45">
        <v>180</v>
      </c>
      <c r="D10" s="43">
        <v>200</v>
      </c>
      <c r="E10" s="45">
        <v>12.7</v>
      </c>
      <c r="F10" s="45">
        <v>15.04</v>
      </c>
      <c r="G10" s="45">
        <v>34.340000000000003</v>
      </c>
      <c r="H10" s="45">
        <v>324.8</v>
      </c>
      <c r="I10" s="45">
        <v>389.8</v>
      </c>
      <c r="J10" s="10"/>
    </row>
    <row r="11" spans="1:10" s="23" customFormat="1" x14ac:dyDescent="0.25">
      <c r="A11" s="52"/>
      <c r="B11" s="44" t="s">
        <v>14</v>
      </c>
      <c r="C11" s="45">
        <v>50</v>
      </c>
      <c r="D11" s="43">
        <v>50</v>
      </c>
      <c r="E11" s="45">
        <v>3.3</v>
      </c>
      <c r="F11" s="45">
        <v>0.6</v>
      </c>
      <c r="G11" s="45">
        <v>16.7</v>
      </c>
      <c r="H11" s="45">
        <v>87</v>
      </c>
      <c r="I11" s="46">
        <v>87</v>
      </c>
      <c r="J11" s="39"/>
    </row>
    <row r="12" spans="1:10" s="23" customFormat="1" x14ac:dyDescent="0.25">
      <c r="A12" s="52"/>
      <c r="B12" s="44" t="s">
        <v>31</v>
      </c>
      <c r="C12" s="45">
        <v>250</v>
      </c>
      <c r="D12" s="45">
        <v>250</v>
      </c>
      <c r="E12" s="45">
        <v>0.5</v>
      </c>
      <c r="F12" s="45">
        <v>0.5</v>
      </c>
      <c r="G12" s="45">
        <v>55.75</v>
      </c>
      <c r="H12" s="45">
        <v>232.5</v>
      </c>
      <c r="I12" s="46">
        <v>232.5</v>
      </c>
      <c r="J12" s="39"/>
    </row>
    <row r="13" spans="1:10" x14ac:dyDescent="0.25">
      <c r="A13" s="52"/>
      <c r="B13" s="49" t="s">
        <v>23</v>
      </c>
      <c r="C13" s="45">
        <v>50</v>
      </c>
      <c r="D13" s="45">
        <v>50</v>
      </c>
      <c r="E13" s="45">
        <v>2.5</v>
      </c>
      <c r="F13" s="45">
        <v>7.5</v>
      </c>
      <c r="G13" s="45">
        <v>35</v>
      </c>
      <c r="H13" s="45">
        <v>208.75</v>
      </c>
      <c r="I13" s="45">
        <v>208.75</v>
      </c>
      <c r="J13" s="10"/>
    </row>
    <row r="14" spans="1:10" x14ac:dyDescent="0.25">
      <c r="A14" s="52"/>
      <c r="B14" s="2"/>
      <c r="C14" s="24">
        <f t="shared" ref="C14:J14" si="0">SUM(C8:C13)</f>
        <v>630</v>
      </c>
      <c r="D14" s="24">
        <f t="shared" si="0"/>
        <v>650</v>
      </c>
      <c r="E14" s="24">
        <f t="shared" si="0"/>
        <v>24.400000000000002</v>
      </c>
      <c r="F14" s="24">
        <f t="shared" si="0"/>
        <v>29.75</v>
      </c>
      <c r="G14" s="24">
        <f t="shared" si="0"/>
        <v>188.09</v>
      </c>
      <c r="H14" s="24">
        <f t="shared" si="0"/>
        <v>1071.6500000000001</v>
      </c>
      <c r="I14" s="25">
        <f t="shared" si="0"/>
        <v>1136.6500000000001</v>
      </c>
      <c r="J14" s="3">
        <f t="shared" si="0"/>
        <v>110</v>
      </c>
    </row>
    <row r="15" spans="1:10" ht="13.8" thickBot="1" x14ac:dyDescent="0.3">
      <c r="A15" s="53"/>
      <c r="B15" s="9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7" thickBot="1" x14ac:dyDescent="0.3">
      <c r="A16" s="33" t="s">
        <v>12</v>
      </c>
      <c r="B16" s="44" t="s">
        <v>28</v>
      </c>
      <c r="C16" s="45">
        <v>200</v>
      </c>
      <c r="D16" s="45">
        <v>250</v>
      </c>
      <c r="E16" s="45">
        <v>4.3</v>
      </c>
      <c r="F16" s="45">
        <v>8.3000000000000007</v>
      </c>
      <c r="G16" s="45">
        <v>21.1</v>
      </c>
      <c r="H16" s="45">
        <v>160.80000000000001</v>
      </c>
      <c r="I16" s="46">
        <v>201.3</v>
      </c>
      <c r="J16" s="10"/>
    </row>
    <row r="17" spans="1:10" ht="27" customHeight="1" thickBot="1" x14ac:dyDescent="0.3">
      <c r="A17" s="54"/>
      <c r="B17" s="44" t="s">
        <v>27</v>
      </c>
      <c r="C17" s="45">
        <v>100</v>
      </c>
      <c r="D17" s="43">
        <v>100</v>
      </c>
      <c r="E17" s="45">
        <v>5.4</v>
      </c>
      <c r="F17" s="45">
        <v>6.11</v>
      </c>
      <c r="G17" s="45">
        <v>46.3</v>
      </c>
      <c r="H17" s="45">
        <v>218.6</v>
      </c>
      <c r="I17" s="46">
        <v>218.6</v>
      </c>
      <c r="J17" s="10"/>
    </row>
    <row r="18" spans="1:10" ht="13.8" thickBot="1" x14ac:dyDescent="0.3">
      <c r="A18" s="52"/>
      <c r="B18" s="44" t="s">
        <v>19</v>
      </c>
      <c r="C18" s="45">
        <v>180</v>
      </c>
      <c r="D18" s="43">
        <v>200</v>
      </c>
      <c r="E18" s="45">
        <v>12.7</v>
      </c>
      <c r="F18" s="45">
        <v>15.04</v>
      </c>
      <c r="G18" s="45">
        <v>34.340000000000003</v>
      </c>
      <c r="H18" s="45">
        <v>324.8</v>
      </c>
      <c r="I18" s="45">
        <v>389.8</v>
      </c>
      <c r="J18" s="10"/>
    </row>
    <row r="19" spans="1:10" x14ac:dyDescent="0.25">
      <c r="A19" s="52"/>
      <c r="B19" s="44" t="s">
        <v>14</v>
      </c>
      <c r="C19" s="45">
        <v>50</v>
      </c>
      <c r="D19" s="43">
        <v>50</v>
      </c>
      <c r="E19" s="45">
        <v>3.3</v>
      </c>
      <c r="F19" s="45">
        <v>0.6</v>
      </c>
      <c r="G19" s="45">
        <v>16.7</v>
      </c>
      <c r="H19" s="45">
        <v>87</v>
      </c>
      <c r="I19" s="46">
        <v>87</v>
      </c>
      <c r="J19" s="10"/>
    </row>
    <row r="20" spans="1:10" x14ac:dyDescent="0.25">
      <c r="A20" s="52"/>
      <c r="B20" s="44" t="s">
        <v>31</v>
      </c>
      <c r="C20" s="45">
        <v>250</v>
      </c>
      <c r="D20" s="45">
        <v>250</v>
      </c>
      <c r="E20" s="45">
        <v>0.5</v>
      </c>
      <c r="F20" s="45">
        <v>0.5</v>
      </c>
      <c r="G20" s="45">
        <v>55.75</v>
      </c>
      <c r="H20" s="45">
        <v>232.5</v>
      </c>
      <c r="I20" s="46">
        <v>232.5</v>
      </c>
      <c r="J20" s="10"/>
    </row>
    <row r="21" spans="1:10" s="23" customFormat="1" x14ac:dyDescent="0.25">
      <c r="A21" s="52"/>
      <c r="B21" s="50" t="s">
        <v>23</v>
      </c>
      <c r="C21" s="45">
        <v>50</v>
      </c>
      <c r="D21" s="45">
        <v>50</v>
      </c>
      <c r="E21" s="45">
        <v>2.5</v>
      </c>
      <c r="F21" s="45">
        <v>7.5</v>
      </c>
      <c r="G21" s="45">
        <v>35</v>
      </c>
      <c r="H21" s="45">
        <v>208.75</v>
      </c>
      <c r="I21" s="45">
        <v>208.75</v>
      </c>
      <c r="J21" s="39"/>
    </row>
    <row r="22" spans="1:10" s="23" customFormat="1" x14ac:dyDescent="0.25">
      <c r="A22" s="52"/>
      <c r="B22" s="38"/>
      <c r="C22" s="39"/>
      <c r="D22" s="39"/>
      <c r="E22" s="39"/>
      <c r="F22" s="39"/>
      <c r="G22" s="39"/>
      <c r="H22" s="39"/>
      <c r="I22" s="40"/>
      <c r="J22" s="39"/>
    </row>
    <row r="23" spans="1:10" x14ac:dyDescent="0.25">
      <c r="A23" s="52"/>
      <c r="B23" s="28"/>
      <c r="C23" s="29"/>
      <c r="D23" s="29"/>
      <c r="E23" s="29"/>
      <c r="F23" s="29"/>
      <c r="G23" s="29"/>
      <c r="H23" s="29"/>
      <c r="I23" s="30"/>
      <c r="J23" s="10"/>
    </row>
    <row r="24" spans="1:10" ht="13.8" thickBot="1" x14ac:dyDescent="0.3">
      <c r="A24" s="53"/>
      <c r="B24" s="2"/>
      <c r="C24" s="3">
        <f>SUM(C15:C23)</f>
        <v>830</v>
      </c>
      <c r="D24" s="24">
        <f>SUM(D15:D23)</f>
        <v>900</v>
      </c>
      <c r="E24" s="3">
        <f>SUM(E15:E23)</f>
        <v>28.7</v>
      </c>
      <c r="F24" s="3">
        <f>SUM(F15:F23)</f>
        <v>38.049999999999997</v>
      </c>
      <c r="G24" s="3">
        <f>SUM(G15:G23)</f>
        <v>209.19</v>
      </c>
      <c r="H24" s="3"/>
      <c r="I24" s="4">
        <f>SUM(I15:I23)</f>
        <v>1337.95</v>
      </c>
      <c r="J24" s="3">
        <f>SUM(J15:J23)</f>
        <v>135</v>
      </c>
    </row>
    <row r="25" spans="1:10" ht="15" customHeight="1" thickBot="1" x14ac:dyDescent="0.3">
      <c r="A25" s="33" t="s">
        <v>11</v>
      </c>
      <c r="B25" s="5"/>
      <c r="C25" s="31">
        <f t="shared" ref="C25:I25" si="1">C14+C24</f>
        <v>1460</v>
      </c>
      <c r="D25" s="31">
        <f t="shared" si="1"/>
        <v>1550</v>
      </c>
      <c r="E25" s="31">
        <f t="shared" si="1"/>
        <v>53.1</v>
      </c>
      <c r="F25" s="31">
        <f t="shared" si="1"/>
        <v>67.8</v>
      </c>
      <c r="G25" s="31">
        <f t="shared" si="1"/>
        <v>397.28</v>
      </c>
      <c r="H25" s="31">
        <f t="shared" si="1"/>
        <v>1071.6500000000001</v>
      </c>
      <c r="I25" s="31">
        <f t="shared" si="1"/>
        <v>2474.6000000000004</v>
      </c>
      <c r="J25" s="6"/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18" ht="15.75" customHeight="1" x14ac:dyDescent="0.25"/>
    <row r="137" ht="15.75" customHeight="1" x14ac:dyDescent="0.25"/>
    <row r="141" ht="15.75" customHeight="1" x14ac:dyDescent="0.25"/>
    <row r="156" ht="15.75" customHeight="1" x14ac:dyDescent="0.25"/>
    <row r="175" ht="15.75" customHeight="1" x14ac:dyDescent="0.25"/>
    <row r="183" ht="15.75" customHeight="1" x14ac:dyDescent="0.25"/>
    <row r="194" ht="15.75" customHeight="1" x14ac:dyDescent="0.25"/>
    <row r="195" ht="13.5" customHeight="1" x14ac:dyDescent="0.25"/>
  </sheetData>
  <mergeCells count="2">
    <mergeCell ref="A9:A15"/>
    <mergeCell ref="A17:A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21.04</vt:lpstr>
      <vt:lpstr>22.04</vt:lpstr>
      <vt:lpstr>23.04</vt:lpstr>
      <vt:lpstr>24.04</vt:lpstr>
      <vt:lpstr>25.04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2025-04-16T09:50:23Z</dcterms:modified>
</cp:coreProperties>
</file>