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октябрь\меню 7-я неделя\"/>
    </mc:Choice>
  </mc:AlternateContent>
  <bookViews>
    <workbookView xWindow="0" yWindow="0" windowWidth="23040" windowHeight="9384" activeTab="4"/>
  </bookViews>
  <sheets>
    <sheet name="14.10" sheetId="6" r:id="rId1"/>
    <sheet name="15.10" sheetId="5" r:id="rId2"/>
    <sheet name="16.10" sheetId="4" r:id="rId3"/>
    <sheet name="17.10" sheetId="3" r:id="rId4"/>
    <sheet name="18.10" sheetId="7" r:id="rId5"/>
  </sheets>
  <calcPr calcId="152511"/>
</workbook>
</file>

<file path=xl/calcChain.xml><?xml version="1.0" encoding="utf-8"?>
<calcChain xmlns="http://schemas.openxmlformats.org/spreadsheetml/2006/main">
  <c r="C17" i="7" l="1"/>
  <c r="D17" i="7"/>
  <c r="E17" i="7"/>
  <c r="F17" i="7"/>
  <c r="G17" i="7"/>
  <c r="H17" i="7"/>
  <c r="I17" i="7"/>
  <c r="C21" i="6" l="1"/>
  <c r="D27" i="7" l="1"/>
  <c r="I27" i="7"/>
  <c r="I25" i="3"/>
  <c r="I25" i="4"/>
  <c r="H16" i="4" l="1"/>
  <c r="I22" i="5"/>
  <c r="I21" i="6"/>
  <c r="D25" i="4" l="1"/>
  <c r="I14" i="6"/>
  <c r="I22" i="6" s="1"/>
  <c r="H14" i="6"/>
  <c r="H22" i="6" s="1"/>
  <c r="G14" i="6"/>
  <c r="G22" i="6" s="1"/>
  <c r="F14" i="6"/>
  <c r="F22" i="6" s="1"/>
  <c r="E14" i="6"/>
  <c r="E22" i="6" s="1"/>
  <c r="D14" i="6"/>
  <c r="D22" i="6" s="1"/>
  <c r="C14" i="6"/>
  <c r="C22" i="6" s="1"/>
  <c r="I28" i="7" l="1"/>
  <c r="H28" i="7"/>
  <c r="D28" i="7"/>
  <c r="I16" i="3" l="1"/>
  <c r="I26" i="3" s="1"/>
  <c r="H16" i="3"/>
  <c r="G16" i="3"/>
  <c r="F16" i="3"/>
  <c r="E16" i="3"/>
  <c r="D16" i="3"/>
  <c r="D26" i="3" s="1"/>
  <c r="C16" i="3"/>
  <c r="D16" i="4"/>
  <c r="D26" i="4" s="1"/>
  <c r="I16" i="4"/>
  <c r="I26" i="4" s="1"/>
  <c r="I15" i="5"/>
  <c r="I23" i="5" s="1"/>
  <c r="H15" i="5"/>
  <c r="G15" i="5"/>
  <c r="F15" i="5"/>
  <c r="E15" i="5"/>
  <c r="D15" i="5"/>
  <c r="D23" i="5" s="1"/>
  <c r="C15" i="5"/>
  <c r="J15" i="5" l="1"/>
  <c r="H26" i="4" l="1"/>
  <c r="G16" i="4"/>
  <c r="G26" i="4" s="1"/>
  <c r="F16" i="4"/>
  <c r="F26" i="4" s="1"/>
  <c r="E16" i="4"/>
  <c r="E26" i="4" s="1"/>
  <c r="C16" i="4"/>
  <c r="C26" i="4" s="1"/>
  <c r="J27" i="7" l="1"/>
  <c r="G27" i="7"/>
  <c r="G28" i="7" s="1"/>
  <c r="F27" i="7"/>
  <c r="F28" i="7" s="1"/>
  <c r="E27" i="7"/>
  <c r="E28" i="7" s="1"/>
  <c r="C27" i="7"/>
  <c r="C28" i="7" s="1"/>
  <c r="J17" i="7"/>
  <c r="J16" i="4" l="1"/>
  <c r="J21" i="6" l="1"/>
  <c r="J22" i="5"/>
  <c r="H22" i="5"/>
  <c r="H23" i="5" s="1"/>
  <c r="G23" i="5"/>
  <c r="F23" i="5"/>
  <c r="E23" i="5"/>
  <c r="C22" i="5"/>
  <c r="C23" i="5" s="1"/>
  <c r="J25" i="4"/>
  <c r="J25" i="3"/>
  <c r="H25" i="3"/>
  <c r="H26" i="3" s="1"/>
  <c r="G25" i="3"/>
  <c r="G26" i="3" s="1"/>
  <c r="F25" i="3"/>
  <c r="F26" i="3" s="1"/>
  <c r="E25" i="3"/>
  <c r="E26" i="3" s="1"/>
  <c r="C25" i="3"/>
  <c r="C26" i="3" s="1"/>
  <c r="J16" i="3"/>
  <c r="J22" i="6" l="1"/>
</calcChain>
</file>

<file path=xl/sharedStrings.xml><?xml version="1.0" encoding="utf-8"?>
<sst xmlns="http://schemas.openxmlformats.org/spreadsheetml/2006/main" count="131" uniqueCount="44">
  <si>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</si>
  <si>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</si>
  <si>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</si>
  <si>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</si>
  <si>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</si>
  <si>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</si>
  <si>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</si>
  <si>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</si>
  <si>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</si>
  <si>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</si>
  <si>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</si>
  <si>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</si>
  <si>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</si>
  <si>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</si>
  <si>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</si>
  <si>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Суп рисовый на к/б(кура,картофель,рис,лук,морковь,масло под)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</si>
  <si>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</si>
  <si>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</si>
  <si>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</si>
  <si>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</si>
  <si>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Чай сладкий с лимоном (чай,сахар,лимон)</t>
  </si>
  <si>
    <t>Суп вермишелевый на к/б (кура,картофель,мак.изд.,лук,морковь,масло подсол)</t>
  </si>
  <si>
    <t>Рис отварной с маслом</t>
  </si>
  <si>
    <t>Напиток фруктовый (плодово-ягодный продукт,сахар)</t>
  </si>
  <si>
    <t>Голубцы "Студенческие"(фарш куры,рис,капуста,лук,соль)</t>
  </si>
  <si>
    <t>МЕНЮ на 11.10.2024г.</t>
  </si>
  <si>
    <t>МЕНЮ на 14.10.2024г.</t>
  </si>
  <si>
    <t>Греча с масл(греча,масло сл,соль)</t>
  </si>
  <si>
    <t>Кура отварная с подливой</t>
  </si>
  <si>
    <t>Помидор свежий в нарезке</t>
  </si>
  <si>
    <t>Тефтели мясные( фарш ЦБ, свинина,лук, рис, соль, масло подсолнечное)</t>
  </si>
  <si>
    <t>Салат " Школьный" (картофель, сол.огурец,горох,морковь,)</t>
  </si>
  <si>
    <t>МЕНЮ на 15.10.2024г.</t>
  </si>
  <si>
    <t>МЕНЮ на 16.10.2024г.</t>
  </si>
  <si>
    <t>Жаркое со свининой(свинина,капт,морк,лук,масло,соль)</t>
  </si>
  <si>
    <t>Сежий огурец в нарезке</t>
  </si>
  <si>
    <t>МЕНЮ на 17.10.2024г.</t>
  </si>
  <si>
    <t>Макароны с сыром (мак.изд,масло слив., соль)</t>
  </si>
  <si>
    <t xml:space="preserve">Пряник </t>
  </si>
  <si>
    <t xml:space="preserve"> </t>
  </si>
  <si>
    <t>Борщ на курином бульоне со  свеж.кап(кура,свек,кап,карт,морк,лук,томат,масло,сах,соль)</t>
  </si>
  <si>
    <t>Котлета куриная с соусом(фарш куры,батон,лук, масло под, соль,)</t>
  </si>
  <si>
    <t>Овощное рагу (картофель,лук,морковь,капуста св.,соль)</t>
  </si>
  <si>
    <t>Огурец соленый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</si>
</sst>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:I1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2"/>
      <c r="C8" s="40"/>
      <c r="D8" s="40"/>
      <c r="E8" s="40"/>
      <c r="F8" s="40"/>
      <c r="G8" s="40"/>
      <c r="H8" s="40"/>
      <c r="I8" s="41"/>
      <c r="J8" s="17">
        <v>110</v>
      </c>
    </row>
    <row r="9" spans="1:10" ht="13.8" thickBot="1" x14ac:dyDescent="0.3">
      <c r="A9" s="44"/>
      <c r="B9" s="43" t="s">
        <v>27</v>
      </c>
      <c r="C9" s="38">
        <v>200</v>
      </c>
      <c r="D9" s="38">
        <v>220</v>
      </c>
      <c r="E9" s="40">
        <v>5.4</v>
      </c>
      <c r="F9" s="40">
        <v>6.11</v>
      </c>
      <c r="G9" s="40">
        <v>46.3</v>
      </c>
      <c r="H9" s="40">
        <v>188.1</v>
      </c>
      <c r="I9" s="40">
        <v>268.8</v>
      </c>
      <c r="J9" s="17"/>
    </row>
    <row r="10" spans="1:10" x14ac:dyDescent="0.25">
      <c r="A10" s="44"/>
      <c r="B10" s="39" t="s">
        <v>28</v>
      </c>
      <c r="C10" s="38">
        <v>100</v>
      </c>
      <c r="D10" s="38">
        <v>120</v>
      </c>
      <c r="E10" s="40">
        <v>18.5</v>
      </c>
      <c r="F10" s="40">
        <v>18.899999999999999</v>
      </c>
      <c r="G10" s="40">
        <v>41.4</v>
      </c>
      <c r="H10" s="40">
        <v>289</v>
      </c>
      <c r="I10" s="41">
        <v>315</v>
      </c>
      <c r="J10" s="17"/>
    </row>
    <row r="11" spans="1:10" x14ac:dyDescent="0.25">
      <c r="A11" s="44"/>
      <c r="B11" s="39" t="s">
        <v>14</v>
      </c>
      <c r="C11" s="40">
        <v>60</v>
      </c>
      <c r="D11" s="40">
        <v>60</v>
      </c>
      <c r="E11" s="40">
        <v>4</v>
      </c>
      <c r="F11" s="40">
        <v>2.5</v>
      </c>
      <c r="G11" s="40">
        <v>14.5</v>
      </c>
      <c r="H11" s="40">
        <v>179</v>
      </c>
      <c r="I11" s="40">
        <v>179</v>
      </c>
      <c r="J11" s="17"/>
    </row>
    <row r="12" spans="1:10" x14ac:dyDescent="0.25">
      <c r="A12" s="44"/>
      <c r="B12" s="39" t="s">
        <v>17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0">
        <v>63</v>
      </c>
      <c r="J12" s="17"/>
    </row>
    <row r="13" spans="1:10" x14ac:dyDescent="0.25">
      <c r="A13" s="44"/>
      <c r="B13" s="34" t="s">
        <v>29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17"/>
    </row>
    <row r="14" spans="1:10" ht="13.8" thickBot="1" x14ac:dyDescent="0.3">
      <c r="A14" s="45"/>
      <c r="B14" s="35"/>
      <c r="C14" s="24">
        <f t="shared" ref="C14:I14" si="0">SUM(C8:C13)</f>
        <v>660</v>
      </c>
      <c r="D14" s="24">
        <f t="shared" si="0"/>
        <v>700</v>
      </c>
      <c r="E14" s="24">
        <f t="shared" si="0"/>
        <v>30.099999999999998</v>
      </c>
      <c r="F14" s="24">
        <f t="shared" si="0"/>
        <v>28.31</v>
      </c>
      <c r="G14" s="24">
        <f t="shared" si="0"/>
        <v>149.19999999999999</v>
      </c>
      <c r="H14" s="24">
        <f t="shared" si="0"/>
        <v>890.1</v>
      </c>
      <c r="I14" s="24">
        <f t="shared" si="0"/>
        <v>996.8</v>
      </c>
      <c r="J14" s="15">
        <v>135</v>
      </c>
    </row>
    <row r="15" spans="1:10" ht="27" thickBot="1" x14ac:dyDescent="0.3">
      <c r="A15" s="33" t="s">
        <v>12</v>
      </c>
      <c r="B15" s="42" t="s">
        <v>15</v>
      </c>
      <c r="C15" s="40">
        <v>250</v>
      </c>
      <c r="D15" s="40">
        <v>300</v>
      </c>
      <c r="E15" s="40">
        <v>1.8</v>
      </c>
      <c r="F15" s="40">
        <v>4.4000000000000004</v>
      </c>
      <c r="G15" s="40">
        <v>6.4</v>
      </c>
      <c r="H15" s="40">
        <v>198</v>
      </c>
      <c r="I15" s="41">
        <v>215.1</v>
      </c>
      <c r="J15" s="12"/>
    </row>
    <row r="16" spans="1:10" ht="13.8" thickBot="1" x14ac:dyDescent="0.3">
      <c r="A16" s="46"/>
      <c r="B16" s="43" t="s">
        <v>27</v>
      </c>
      <c r="C16" s="38">
        <v>200</v>
      </c>
      <c r="D16" s="38">
        <v>220</v>
      </c>
      <c r="E16" s="40">
        <v>5.4</v>
      </c>
      <c r="F16" s="40">
        <v>6.11</v>
      </c>
      <c r="G16" s="40">
        <v>46.3</v>
      </c>
      <c r="H16" s="40">
        <v>188.1</v>
      </c>
      <c r="I16" s="40">
        <v>268.8</v>
      </c>
      <c r="J16" s="10"/>
    </row>
    <row r="17" spans="1:10" x14ac:dyDescent="0.25">
      <c r="A17" s="44"/>
      <c r="B17" s="39" t="s">
        <v>28</v>
      </c>
      <c r="C17" s="38">
        <v>100</v>
      </c>
      <c r="D17" s="38">
        <v>120</v>
      </c>
      <c r="E17" s="40">
        <v>18.5</v>
      </c>
      <c r="F17" s="40">
        <v>18.899999999999999</v>
      </c>
      <c r="G17" s="40">
        <v>41.4</v>
      </c>
      <c r="H17" s="40">
        <v>289</v>
      </c>
      <c r="I17" s="41">
        <v>315</v>
      </c>
      <c r="J17" s="10"/>
    </row>
    <row r="18" spans="1:10" x14ac:dyDescent="0.25">
      <c r="A18" s="44"/>
      <c r="B18" s="39" t="s">
        <v>14</v>
      </c>
      <c r="C18" s="40">
        <v>60</v>
      </c>
      <c r="D18" s="40">
        <v>60</v>
      </c>
      <c r="E18" s="40">
        <v>4</v>
      </c>
      <c r="F18" s="40">
        <v>2.5</v>
      </c>
      <c r="G18" s="40">
        <v>14.5</v>
      </c>
      <c r="H18" s="40">
        <v>179</v>
      </c>
      <c r="I18" s="40">
        <v>179</v>
      </c>
      <c r="J18" s="10"/>
    </row>
    <row r="19" spans="1:10" x14ac:dyDescent="0.25">
      <c r="A19" s="44"/>
      <c r="B19" s="39" t="s">
        <v>17</v>
      </c>
      <c r="C19" s="40">
        <v>250</v>
      </c>
      <c r="D19" s="40">
        <v>250</v>
      </c>
      <c r="E19" s="40">
        <v>0.2</v>
      </c>
      <c r="F19" s="40">
        <v>0</v>
      </c>
      <c r="G19" s="40">
        <v>15</v>
      </c>
      <c r="H19" s="40">
        <v>63</v>
      </c>
      <c r="I19" s="40">
        <v>63</v>
      </c>
      <c r="J19" s="10"/>
    </row>
    <row r="20" spans="1:10" x14ac:dyDescent="0.25">
      <c r="A20" s="44"/>
      <c r="B20" s="39"/>
      <c r="C20" s="40"/>
      <c r="D20" s="40"/>
      <c r="E20" s="40"/>
      <c r="F20" s="40"/>
      <c r="G20" s="40"/>
      <c r="H20" s="40"/>
      <c r="I20" s="41"/>
      <c r="J20" s="10"/>
    </row>
    <row r="21" spans="1:10" ht="13.8" thickBot="1" x14ac:dyDescent="0.3">
      <c r="A21" s="45"/>
      <c r="B21" s="35"/>
      <c r="C21" s="24">
        <f>SUM(C15:C20)</f>
        <v>860</v>
      </c>
      <c r="D21" s="24">
        <v>1010</v>
      </c>
      <c r="E21" s="24">
        <v>34.35</v>
      </c>
      <c r="F21" s="24">
        <v>33.6</v>
      </c>
      <c r="G21" s="24">
        <v>154.6</v>
      </c>
      <c r="H21" s="24"/>
      <c r="I21" s="24">
        <f>SUM(I15:I20)</f>
        <v>1040.9000000000001</v>
      </c>
      <c r="J21" s="3">
        <f>SUM(J14:J20)</f>
        <v>135</v>
      </c>
    </row>
    <row r="22" spans="1:10" ht="13.5" customHeight="1" thickBot="1" x14ac:dyDescent="0.3">
      <c r="A22" s="37" t="s">
        <v>11</v>
      </c>
      <c r="B22" s="36"/>
      <c r="C22" s="26">
        <f>C14+C21</f>
        <v>1520</v>
      </c>
      <c r="D22" s="26">
        <f t="shared" ref="D22:I22" si="1">D14+D21</f>
        <v>1710</v>
      </c>
      <c r="E22" s="26">
        <f t="shared" si="1"/>
        <v>64.45</v>
      </c>
      <c r="F22" s="26">
        <f t="shared" si="1"/>
        <v>61.91</v>
      </c>
      <c r="G22" s="26">
        <f t="shared" si="1"/>
        <v>303.79999999999995</v>
      </c>
      <c r="H22" s="26">
        <f t="shared" si="1"/>
        <v>890.1</v>
      </c>
      <c r="I22" s="26">
        <f t="shared" si="1"/>
        <v>2037.7</v>
      </c>
      <c r="J22" s="6">
        <f>J13+J21</f>
        <v>135</v>
      </c>
    </row>
    <row r="23" spans="1:10" ht="15.75" customHeight="1" x14ac:dyDescent="0.25"/>
    <row r="25" spans="1:10" ht="15.75" customHeight="1" x14ac:dyDescent="0.25"/>
    <row r="40" ht="15.75" customHeight="1" x14ac:dyDescent="0.25"/>
    <row r="42" ht="15.75" customHeight="1" x14ac:dyDescent="0.25"/>
    <row r="59" ht="15.75" customHeight="1" x14ac:dyDescent="0.25"/>
    <row r="61" ht="15.75" customHeight="1" x14ac:dyDescent="0.25"/>
    <row r="78" ht="15.75" customHeight="1" x14ac:dyDescent="0.25"/>
    <row r="80" ht="15.75" customHeight="1" x14ac:dyDescent="0.25"/>
    <row r="97" ht="15.75" customHeight="1" x14ac:dyDescent="0.25"/>
    <row r="99" ht="15.75" customHeight="1" x14ac:dyDescent="0.25"/>
    <row r="116" ht="15.75" customHeight="1" x14ac:dyDescent="0.25"/>
    <row r="135" ht="15.75" customHeight="1" x14ac:dyDescent="0.25"/>
    <row r="141" ht="15.75" customHeight="1" x14ac:dyDescent="0.25"/>
    <row r="154" ht="15.75" customHeight="1" x14ac:dyDescent="0.25"/>
    <row r="155" ht="13.5" customHeight="1" x14ac:dyDescent="0.25"/>
    <row r="183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2"/>
      <c r="C8" s="40"/>
      <c r="D8" s="29"/>
      <c r="E8" s="40"/>
      <c r="F8" s="40"/>
      <c r="G8" s="40"/>
      <c r="H8" s="40"/>
      <c r="I8" s="30"/>
      <c r="J8" s="21">
        <v>110</v>
      </c>
    </row>
    <row r="9" spans="1:10" x14ac:dyDescent="0.25">
      <c r="A9" s="46"/>
      <c r="B9" s="42"/>
      <c r="C9" s="40"/>
      <c r="D9" s="40"/>
      <c r="E9" s="40"/>
      <c r="F9" s="40"/>
      <c r="G9" s="40"/>
      <c r="H9" s="40"/>
      <c r="I9" s="41"/>
      <c r="J9" s="21"/>
    </row>
    <row r="10" spans="1:10" x14ac:dyDescent="0.25">
      <c r="A10" s="44"/>
      <c r="B10" s="39" t="s">
        <v>22</v>
      </c>
      <c r="C10" s="40">
        <v>200</v>
      </c>
      <c r="D10" s="40">
        <v>220</v>
      </c>
      <c r="E10" s="40">
        <v>8.3000000000000007</v>
      </c>
      <c r="F10" s="40">
        <v>6.4</v>
      </c>
      <c r="G10" s="40">
        <v>33</v>
      </c>
      <c r="H10" s="40">
        <v>182.7</v>
      </c>
      <c r="I10" s="41">
        <v>199.6</v>
      </c>
      <c r="J10" s="22"/>
    </row>
    <row r="11" spans="1:10" ht="26.4" x14ac:dyDescent="0.25">
      <c r="A11" s="44"/>
      <c r="B11" s="39" t="s">
        <v>30</v>
      </c>
      <c r="C11" s="40">
        <v>100</v>
      </c>
      <c r="D11" s="40">
        <v>120</v>
      </c>
      <c r="E11" s="40">
        <v>15.6</v>
      </c>
      <c r="F11" s="40">
        <v>12.5</v>
      </c>
      <c r="G11" s="40">
        <v>20.5</v>
      </c>
      <c r="H11" s="40">
        <v>256.3</v>
      </c>
      <c r="I11" s="41">
        <v>399.3</v>
      </c>
      <c r="J11" s="22"/>
    </row>
    <row r="12" spans="1:10" x14ac:dyDescent="0.25">
      <c r="A12" s="44"/>
      <c r="B12" s="39" t="s">
        <v>20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1">
        <v>63</v>
      </c>
      <c r="J12" s="22"/>
    </row>
    <row r="13" spans="1:10" x14ac:dyDescent="0.25">
      <c r="A13" s="44"/>
      <c r="B13" s="39" t="s">
        <v>14</v>
      </c>
      <c r="C13" s="40">
        <v>50</v>
      </c>
      <c r="D13" s="40">
        <v>50</v>
      </c>
      <c r="E13" s="40">
        <v>4</v>
      </c>
      <c r="F13" s="40">
        <v>2.5</v>
      </c>
      <c r="G13" s="40">
        <v>14.5</v>
      </c>
      <c r="H13" s="40">
        <v>179</v>
      </c>
      <c r="I13" s="40">
        <v>179</v>
      </c>
      <c r="J13" s="22"/>
    </row>
    <row r="14" spans="1:10" ht="26.4" x14ac:dyDescent="0.25">
      <c r="A14" s="44"/>
      <c r="B14" s="39" t="s">
        <v>31</v>
      </c>
      <c r="C14" s="40">
        <v>100</v>
      </c>
      <c r="D14" s="40">
        <v>100</v>
      </c>
      <c r="E14" s="40">
        <v>4.5</v>
      </c>
      <c r="F14" s="40">
        <v>3.5</v>
      </c>
      <c r="G14" s="40">
        <v>6.3</v>
      </c>
      <c r="H14" s="40">
        <v>112.6</v>
      </c>
      <c r="I14" s="41">
        <v>112.6</v>
      </c>
      <c r="J14" s="22"/>
    </row>
    <row r="15" spans="1:10" ht="13.8" thickBot="1" x14ac:dyDescent="0.3">
      <c r="A15" s="45"/>
      <c r="B15" s="35"/>
      <c r="C15" s="24">
        <f t="shared" ref="C15:H15" si="0">SUM(C7:C14)</f>
        <v>700</v>
      </c>
      <c r="D15" s="24">
        <f t="shared" si="0"/>
        <v>740</v>
      </c>
      <c r="E15" s="24">
        <f t="shared" si="0"/>
        <v>32.599999999999994</v>
      </c>
      <c r="F15" s="24">
        <f t="shared" si="0"/>
        <v>24.9</v>
      </c>
      <c r="G15" s="24">
        <f t="shared" si="0"/>
        <v>89.3</v>
      </c>
      <c r="H15" s="24">
        <f t="shared" si="0"/>
        <v>793.6</v>
      </c>
      <c r="I15" s="25">
        <f>SUM(I8:I14)</f>
        <v>953.5</v>
      </c>
      <c r="J15" s="19">
        <f>J8</f>
        <v>110</v>
      </c>
    </row>
    <row r="16" spans="1:10" ht="27" thickBot="1" x14ac:dyDescent="0.3">
      <c r="A16" s="33"/>
      <c r="B16" s="42" t="s">
        <v>19</v>
      </c>
      <c r="C16" s="40">
        <v>250</v>
      </c>
      <c r="D16" s="40">
        <v>300</v>
      </c>
      <c r="E16" s="40">
        <v>1.8</v>
      </c>
      <c r="F16" s="40">
        <v>4.4000000000000004</v>
      </c>
      <c r="G16" s="40">
        <v>6.4</v>
      </c>
      <c r="H16" s="40">
        <v>198</v>
      </c>
      <c r="I16" s="41">
        <v>298</v>
      </c>
      <c r="J16" s="18">
        <v>135</v>
      </c>
    </row>
    <row r="17" spans="1:10" x14ac:dyDescent="0.25">
      <c r="A17" s="47"/>
      <c r="B17" s="39" t="s">
        <v>22</v>
      </c>
      <c r="C17" s="40">
        <v>200</v>
      </c>
      <c r="D17" s="40">
        <v>220</v>
      </c>
      <c r="E17" s="40">
        <v>8.3000000000000007</v>
      </c>
      <c r="F17" s="40">
        <v>6.4</v>
      </c>
      <c r="G17" s="40">
        <v>33</v>
      </c>
      <c r="H17" s="40">
        <v>182.7</v>
      </c>
      <c r="I17" s="41">
        <v>199.6</v>
      </c>
      <c r="J17" s="10"/>
    </row>
    <row r="18" spans="1:10" ht="26.4" x14ac:dyDescent="0.25">
      <c r="A18" s="48"/>
      <c r="B18" s="39" t="s">
        <v>30</v>
      </c>
      <c r="C18" s="40">
        <v>100</v>
      </c>
      <c r="D18" s="40">
        <v>120</v>
      </c>
      <c r="E18" s="40">
        <v>15.6</v>
      </c>
      <c r="F18" s="40">
        <v>12.5</v>
      </c>
      <c r="G18" s="40">
        <v>20.5</v>
      </c>
      <c r="H18" s="40">
        <v>256.3</v>
      </c>
      <c r="I18" s="41">
        <v>399.3</v>
      </c>
      <c r="J18" s="10"/>
    </row>
    <row r="19" spans="1:10" x14ac:dyDescent="0.25">
      <c r="A19" s="48"/>
      <c r="B19" s="39" t="s">
        <v>20</v>
      </c>
      <c r="C19" s="40">
        <v>250</v>
      </c>
      <c r="D19" s="40">
        <v>250</v>
      </c>
      <c r="E19" s="40">
        <v>0.2</v>
      </c>
      <c r="F19" s="40">
        <v>0</v>
      </c>
      <c r="G19" s="40">
        <v>15</v>
      </c>
      <c r="H19" s="40">
        <v>63</v>
      </c>
      <c r="I19" s="41">
        <v>63</v>
      </c>
      <c r="J19" s="10"/>
    </row>
    <row r="20" spans="1:10" x14ac:dyDescent="0.25">
      <c r="A20" s="48"/>
      <c r="B20" s="39" t="s">
        <v>14</v>
      </c>
      <c r="C20" s="40">
        <v>50</v>
      </c>
      <c r="D20" s="40">
        <v>50</v>
      </c>
      <c r="E20" s="40">
        <v>4</v>
      </c>
      <c r="F20" s="40">
        <v>2.5</v>
      </c>
      <c r="G20" s="40">
        <v>14.5</v>
      </c>
      <c r="H20" s="40">
        <v>179</v>
      </c>
      <c r="I20" s="40">
        <v>179</v>
      </c>
      <c r="J20" s="10"/>
    </row>
    <row r="21" spans="1:10" ht="26.4" x14ac:dyDescent="0.25">
      <c r="A21" s="48"/>
      <c r="B21" s="39" t="s">
        <v>31</v>
      </c>
      <c r="C21" s="40">
        <v>100</v>
      </c>
      <c r="D21" s="40">
        <v>100</v>
      </c>
      <c r="E21" s="40">
        <v>4.5</v>
      </c>
      <c r="F21" s="40">
        <v>3.5</v>
      </c>
      <c r="G21" s="40">
        <v>6.3</v>
      </c>
      <c r="H21" s="40">
        <v>112.6</v>
      </c>
      <c r="I21" s="41">
        <v>112.6</v>
      </c>
      <c r="J21" s="10"/>
    </row>
    <row r="22" spans="1:10" ht="13.5" customHeight="1" thickBot="1" x14ac:dyDescent="0.3">
      <c r="A22" s="48"/>
      <c r="B22" s="2"/>
      <c r="C22" s="3">
        <f>SUM(C16:C21)</f>
        <v>950</v>
      </c>
      <c r="D22" s="15">
        <v>1040</v>
      </c>
      <c r="E22" s="3">
        <v>34.4</v>
      </c>
      <c r="F22" s="3">
        <v>29.3</v>
      </c>
      <c r="G22" s="3">
        <v>95.7</v>
      </c>
      <c r="H22" s="3">
        <f>SUM(H16:H21)</f>
        <v>991.6</v>
      </c>
      <c r="I22" s="4">
        <f>SUM(I16:I21)</f>
        <v>1251.5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1650</v>
      </c>
      <c r="D23" s="26">
        <f t="shared" si="1"/>
        <v>1780</v>
      </c>
      <c r="E23" s="26">
        <f t="shared" si="1"/>
        <v>67</v>
      </c>
      <c r="F23" s="26">
        <f t="shared" si="1"/>
        <v>54.2</v>
      </c>
      <c r="G23" s="26">
        <f t="shared" si="1"/>
        <v>185</v>
      </c>
      <c r="H23" s="26">
        <f t="shared" si="1"/>
        <v>1785.2</v>
      </c>
      <c r="I23" s="26">
        <f t="shared" si="1"/>
        <v>2205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46"/>
      <c r="B9" s="39"/>
      <c r="C9" s="40"/>
      <c r="D9" s="40"/>
      <c r="E9" s="40"/>
      <c r="F9" s="40"/>
      <c r="G9" s="40"/>
      <c r="H9" s="40"/>
      <c r="I9" s="41"/>
      <c r="J9" s="8"/>
    </row>
    <row r="10" spans="1:10" x14ac:dyDescent="0.25">
      <c r="A10" s="44"/>
      <c r="B10" s="39" t="s">
        <v>34</v>
      </c>
      <c r="C10" s="40">
        <v>200</v>
      </c>
      <c r="D10" s="38">
        <v>250</v>
      </c>
      <c r="E10" s="40">
        <v>3.78</v>
      </c>
      <c r="F10" s="40">
        <v>8.6999999999999993</v>
      </c>
      <c r="G10" s="40">
        <v>37.200000000000003</v>
      </c>
      <c r="H10" s="40">
        <v>469.5</v>
      </c>
      <c r="I10" s="41">
        <v>588.6</v>
      </c>
      <c r="J10" s="10"/>
    </row>
    <row r="11" spans="1:10" x14ac:dyDescent="0.25">
      <c r="A11" s="44"/>
      <c r="B11" s="39" t="s">
        <v>23</v>
      </c>
      <c r="C11" s="40">
        <v>250</v>
      </c>
      <c r="D11" s="40">
        <v>250</v>
      </c>
      <c r="E11" s="40">
        <v>0.2</v>
      </c>
      <c r="F11" s="40">
        <v>0</v>
      </c>
      <c r="G11" s="40">
        <v>15</v>
      </c>
      <c r="H11" s="40">
        <v>63</v>
      </c>
      <c r="I11" s="40">
        <v>63</v>
      </c>
      <c r="J11" s="10"/>
    </row>
    <row r="12" spans="1:10" x14ac:dyDescent="0.25">
      <c r="A12" s="44"/>
      <c r="B12" s="39" t="s">
        <v>14</v>
      </c>
      <c r="C12" s="40">
        <v>50</v>
      </c>
      <c r="D12" s="40">
        <v>50</v>
      </c>
      <c r="E12" s="40">
        <v>4</v>
      </c>
      <c r="F12" s="40">
        <v>2.5</v>
      </c>
      <c r="G12" s="40">
        <v>14.5</v>
      </c>
      <c r="H12" s="40">
        <v>179</v>
      </c>
      <c r="I12" s="41">
        <v>179</v>
      </c>
      <c r="J12" s="10"/>
    </row>
    <row r="13" spans="1:10" x14ac:dyDescent="0.25">
      <c r="A13" s="44"/>
      <c r="B13" s="42" t="s">
        <v>35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10"/>
    </row>
    <row r="14" spans="1:10" x14ac:dyDescent="0.25">
      <c r="A14" s="44"/>
      <c r="B14" s="39"/>
      <c r="C14" s="40"/>
      <c r="D14" s="40"/>
      <c r="E14" s="40"/>
      <c r="F14" s="40"/>
      <c r="G14" s="40"/>
      <c r="H14" s="40"/>
      <c r="I14" s="40"/>
      <c r="J14" s="10"/>
    </row>
    <row r="15" spans="1:10" x14ac:dyDescent="0.25">
      <c r="A15" s="44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4"/>
      <c r="B16" s="35"/>
      <c r="C16" s="3">
        <f>SUM(C7:C15)</f>
        <v>550</v>
      </c>
      <c r="D16" s="24">
        <f>SUM(D9:D15)</f>
        <v>600</v>
      </c>
      <c r="E16" s="3">
        <f t="shared" ref="E16:G16" si="0">SUM(E7:E15)</f>
        <v>9.98</v>
      </c>
      <c r="F16" s="3">
        <f t="shared" si="0"/>
        <v>12</v>
      </c>
      <c r="G16" s="3">
        <f t="shared" si="0"/>
        <v>98.7</v>
      </c>
      <c r="H16" s="3">
        <f>SUM(H9:H15)</f>
        <v>882.5</v>
      </c>
      <c r="I16" s="4">
        <f>SUM(I8:I15)</f>
        <v>1001.6</v>
      </c>
      <c r="J16" s="3">
        <f>J8+J9+J11+J10+J12+J13+J14+J15</f>
        <v>110</v>
      </c>
    </row>
    <row r="17" spans="1:10" ht="13.8" thickBot="1" x14ac:dyDescent="0.3">
      <c r="A17" s="45"/>
      <c r="B17" s="34"/>
      <c r="C17" s="10"/>
      <c r="D17" s="29"/>
      <c r="E17" s="10"/>
      <c r="F17" s="10"/>
      <c r="G17" s="10"/>
      <c r="H17" s="10"/>
      <c r="I17" s="11"/>
      <c r="J17" s="10">
        <v>135</v>
      </c>
    </row>
    <row r="18" spans="1:10" ht="40.200000000000003" thickBot="1" x14ac:dyDescent="0.3">
      <c r="A18" s="33" t="s">
        <v>12</v>
      </c>
      <c r="B18" s="39" t="s">
        <v>16</v>
      </c>
      <c r="C18" s="40">
        <v>250</v>
      </c>
      <c r="D18" s="40">
        <v>300</v>
      </c>
      <c r="E18" s="40">
        <v>4.3</v>
      </c>
      <c r="F18" s="40">
        <v>8.3000000000000007</v>
      </c>
      <c r="G18" s="40">
        <v>21.1</v>
      </c>
      <c r="H18" s="40">
        <v>160.80000000000001</v>
      </c>
      <c r="I18" s="41">
        <v>214.6</v>
      </c>
      <c r="J18" s="8"/>
    </row>
    <row r="19" spans="1:10" x14ac:dyDescent="0.25">
      <c r="A19" s="46"/>
      <c r="B19" s="39" t="s">
        <v>34</v>
      </c>
      <c r="C19" s="40">
        <v>200</v>
      </c>
      <c r="D19" s="38">
        <v>250</v>
      </c>
      <c r="E19" s="40">
        <v>3.78</v>
      </c>
      <c r="F19" s="40">
        <v>8.6999999999999993</v>
      </c>
      <c r="G19" s="40">
        <v>37.200000000000003</v>
      </c>
      <c r="H19" s="40">
        <v>469.5</v>
      </c>
      <c r="I19" s="41">
        <v>588.6</v>
      </c>
      <c r="J19" s="10"/>
    </row>
    <row r="20" spans="1:10" x14ac:dyDescent="0.25">
      <c r="A20" s="44"/>
      <c r="B20" s="39" t="s">
        <v>23</v>
      </c>
      <c r="C20" s="40">
        <v>250</v>
      </c>
      <c r="D20" s="40">
        <v>250</v>
      </c>
      <c r="E20" s="40">
        <v>0.2</v>
      </c>
      <c r="F20" s="40">
        <v>0</v>
      </c>
      <c r="G20" s="40">
        <v>15</v>
      </c>
      <c r="H20" s="40">
        <v>63</v>
      </c>
      <c r="I20" s="40">
        <v>63</v>
      </c>
      <c r="J20" s="10"/>
    </row>
    <row r="21" spans="1:10" x14ac:dyDescent="0.25">
      <c r="A21" s="44"/>
      <c r="B21" s="39" t="s">
        <v>14</v>
      </c>
      <c r="C21" s="40">
        <v>50</v>
      </c>
      <c r="D21" s="40">
        <v>50</v>
      </c>
      <c r="E21" s="40">
        <v>4</v>
      </c>
      <c r="F21" s="40">
        <v>2.5</v>
      </c>
      <c r="G21" s="40">
        <v>14.5</v>
      </c>
      <c r="H21" s="40">
        <v>179</v>
      </c>
      <c r="I21" s="41">
        <v>179</v>
      </c>
      <c r="J21" s="10"/>
    </row>
    <row r="22" spans="1:10" x14ac:dyDescent="0.25">
      <c r="A22" s="44"/>
      <c r="B22" s="42" t="s">
        <v>35</v>
      </c>
      <c r="C22" s="40">
        <v>50</v>
      </c>
      <c r="D22" s="40">
        <v>50</v>
      </c>
      <c r="E22" s="40">
        <v>2</v>
      </c>
      <c r="F22" s="40">
        <v>0.8</v>
      </c>
      <c r="G22" s="40">
        <v>32</v>
      </c>
      <c r="H22" s="40">
        <v>171</v>
      </c>
      <c r="I22" s="40">
        <v>171</v>
      </c>
      <c r="J22" s="10"/>
    </row>
    <row r="23" spans="1:10" x14ac:dyDescent="0.25">
      <c r="A23" s="44"/>
      <c r="B23" s="39"/>
      <c r="C23" s="40"/>
      <c r="D23" s="40"/>
      <c r="E23" s="40"/>
      <c r="F23" s="40"/>
      <c r="G23" s="40"/>
      <c r="H23" s="40"/>
      <c r="I23" s="40"/>
      <c r="J23" s="10"/>
    </row>
    <row r="24" spans="1:10" x14ac:dyDescent="0.25">
      <c r="A24" s="44"/>
      <c r="B24" s="34"/>
      <c r="C24" s="29"/>
      <c r="D24" s="29"/>
      <c r="E24" s="29"/>
      <c r="F24" s="29"/>
      <c r="G24" s="29"/>
      <c r="H24" s="29"/>
      <c r="I24" s="30"/>
      <c r="J24" s="10"/>
    </row>
    <row r="25" spans="1:10" ht="15.75" customHeight="1" thickBot="1" x14ac:dyDescent="0.3">
      <c r="A25" s="45"/>
      <c r="B25" s="35"/>
      <c r="C25" s="24"/>
      <c r="D25" s="24">
        <f>SUM(D18:D24)</f>
        <v>900</v>
      </c>
      <c r="E25" s="24">
        <v>27.68</v>
      </c>
      <c r="F25" s="24">
        <v>29.8</v>
      </c>
      <c r="G25" s="24">
        <v>91.1</v>
      </c>
      <c r="H25" s="24"/>
      <c r="I25" s="25">
        <f>SUM(I17:I24)</f>
        <v>1216.2</v>
      </c>
      <c r="J25" s="3">
        <f>SUM(J17:J24)</f>
        <v>135</v>
      </c>
    </row>
    <row r="26" spans="1:10" ht="13.8" customHeight="1" thickBot="1" x14ac:dyDescent="0.3">
      <c r="A26" s="37" t="s">
        <v>11</v>
      </c>
      <c r="B26" s="36"/>
      <c r="C26" s="31">
        <f>C16+C25</f>
        <v>550</v>
      </c>
      <c r="D26" s="31">
        <f t="shared" ref="D26:I26" si="1">D16+D25</f>
        <v>1500</v>
      </c>
      <c r="E26" s="31">
        <f t="shared" si="1"/>
        <v>37.659999999999997</v>
      </c>
      <c r="F26" s="31">
        <f t="shared" si="1"/>
        <v>41.8</v>
      </c>
      <c r="G26" s="31">
        <f t="shared" si="1"/>
        <v>189.8</v>
      </c>
      <c r="H26" s="31">
        <f t="shared" si="1"/>
        <v>882.5</v>
      </c>
      <c r="I26" s="31">
        <f t="shared" si="1"/>
        <v>2217.8000000000002</v>
      </c>
      <c r="J26" s="6"/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7"/>
    <mergeCell ref="A19:A2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46"/>
      <c r="B9" s="42"/>
      <c r="C9" s="40"/>
      <c r="D9" s="40"/>
      <c r="E9" s="40"/>
      <c r="F9" s="40"/>
      <c r="G9" s="40"/>
      <c r="H9" s="40"/>
      <c r="I9" s="41"/>
      <c r="J9" s="10"/>
    </row>
    <row r="10" spans="1:10" x14ac:dyDescent="0.25">
      <c r="A10" s="44"/>
      <c r="B10" s="42" t="s">
        <v>37</v>
      </c>
      <c r="C10" s="40">
        <v>200</v>
      </c>
      <c r="D10" s="40">
        <v>250</v>
      </c>
      <c r="E10" s="40">
        <v>6.5</v>
      </c>
      <c r="F10" s="40">
        <v>4.8</v>
      </c>
      <c r="G10" s="40">
        <v>31.4</v>
      </c>
      <c r="H10" s="40">
        <v>255.5</v>
      </c>
      <c r="I10" s="41">
        <v>387.7</v>
      </c>
      <c r="J10" s="10"/>
    </row>
    <row r="11" spans="1:10" x14ac:dyDescent="0.25">
      <c r="A11" s="44"/>
      <c r="B11" s="39" t="s">
        <v>14</v>
      </c>
      <c r="C11" s="40">
        <v>50</v>
      </c>
      <c r="D11" s="40">
        <v>250</v>
      </c>
      <c r="E11" s="40">
        <v>4</v>
      </c>
      <c r="F11" s="40">
        <v>2.5</v>
      </c>
      <c r="G11" s="40">
        <v>14.5</v>
      </c>
      <c r="H11" s="40">
        <v>179</v>
      </c>
      <c r="I11" s="41">
        <v>179</v>
      </c>
      <c r="J11" s="10"/>
    </row>
    <row r="12" spans="1:10" x14ac:dyDescent="0.25">
      <c r="A12" s="44"/>
      <c r="B12" s="39" t="s">
        <v>18</v>
      </c>
      <c r="C12" s="40">
        <v>250</v>
      </c>
      <c r="D12" s="40">
        <v>50</v>
      </c>
      <c r="E12" s="40">
        <v>0.2</v>
      </c>
      <c r="F12" s="40">
        <v>0</v>
      </c>
      <c r="G12" s="40">
        <v>15</v>
      </c>
      <c r="H12" s="40">
        <v>63</v>
      </c>
      <c r="I12" s="41">
        <v>63</v>
      </c>
      <c r="J12" s="10"/>
    </row>
    <row r="13" spans="1:10" x14ac:dyDescent="0.25">
      <c r="A13" s="44"/>
      <c r="B13" s="39" t="s">
        <v>38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10"/>
    </row>
    <row r="14" spans="1:10" x14ac:dyDescent="0.25">
      <c r="A14" s="44"/>
      <c r="B14" s="39" t="s">
        <v>39</v>
      </c>
      <c r="C14" s="40"/>
      <c r="D14" s="40"/>
      <c r="E14" s="40"/>
      <c r="F14" s="40"/>
      <c r="G14" s="40"/>
      <c r="H14" s="40"/>
      <c r="I14" s="40"/>
      <c r="J14" s="10"/>
    </row>
    <row r="15" spans="1:10" x14ac:dyDescent="0.25">
      <c r="A15" s="44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4"/>
      <c r="B16" s="35"/>
      <c r="C16" s="24">
        <f t="shared" ref="C16:H16" si="0">SUM(C8:C15)</f>
        <v>550</v>
      </c>
      <c r="D16" s="24">
        <f t="shared" si="0"/>
        <v>600</v>
      </c>
      <c r="E16" s="24">
        <f t="shared" si="0"/>
        <v>12.7</v>
      </c>
      <c r="F16" s="24">
        <f t="shared" si="0"/>
        <v>8.1</v>
      </c>
      <c r="G16" s="24">
        <f t="shared" si="0"/>
        <v>92.9</v>
      </c>
      <c r="H16" s="24">
        <f t="shared" si="0"/>
        <v>668.5</v>
      </c>
      <c r="I16" s="25">
        <f>SUM(I9:I15)</f>
        <v>800.7</v>
      </c>
      <c r="J16" s="3">
        <f>SUM(J8:J15)</f>
        <v>110</v>
      </c>
    </row>
    <row r="17" spans="1:10" ht="13.8" thickBot="1" x14ac:dyDescent="0.3">
      <c r="A17" s="45"/>
      <c r="B17" s="34"/>
      <c r="C17" s="10"/>
      <c r="D17" s="29"/>
      <c r="E17" s="10"/>
      <c r="F17" s="10"/>
      <c r="G17" s="10"/>
      <c r="H17" s="10"/>
      <c r="I17" s="11"/>
      <c r="J17" s="10">
        <v>135</v>
      </c>
    </row>
    <row r="18" spans="1:10" ht="27" thickBot="1" x14ac:dyDescent="0.3">
      <c r="A18" s="33" t="s">
        <v>12</v>
      </c>
      <c r="B18" s="42" t="s">
        <v>21</v>
      </c>
      <c r="C18" s="40">
        <v>250</v>
      </c>
      <c r="D18" s="40">
        <v>300</v>
      </c>
      <c r="E18" s="40">
        <v>4.3</v>
      </c>
      <c r="F18" s="40">
        <v>8.3000000000000007</v>
      </c>
      <c r="G18" s="40">
        <v>21.1</v>
      </c>
      <c r="H18" s="40">
        <v>160.80000000000001</v>
      </c>
      <c r="I18" s="41">
        <v>261.3</v>
      </c>
      <c r="J18" s="10"/>
    </row>
    <row r="19" spans="1:10" x14ac:dyDescent="0.25">
      <c r="A19" s="46"/>
      <c r="B19" s="42" t="s">
        <v>37</v>
      </c>
      <c r="C19" s="40">
        <v>200</v>
      </c>
      <c r="D19" s="40">
        <v>250</v>
      </c>
      <c r="E19" s="40">
        <v>6.5</v>
      </c>
      <c r="F19" s="40">
        <v>4.8</v>
      </c>
      <c r="G19" s="40">
        <v>31.4</v>
      </c>
      <c r="H19" s="40">
        <v>255.5</v>
      </c>
      <c r="I19" s="41">
        <v>387.7</v>
      </c>
      <c r="J19" s="10"/>
    </row>
    <row r="20" spans="1:10" x14ac:dyDescent="0.25">
      <c r="A20" s="44"/>
      <c r="B20" s="39" t="s">
        <v>14</v>
      </c>
      <c r="C20" s="40">
        <v>50</v>
      </c>
      <c r="D20" s="40">
        <v>250</v>
      </c>
      <c r="E20" s="40">
        <v>4</v>
      </c>
      <c r="F20" s="40">
        <v>2.5</v>
      </c>
      <c r="G20" s="40">
        <v>14.5</v>
      </c>
      <c r="H20" s="40">
        <v>179</v>
      </c>
      <c r="I20" s="41">
        <v>179</v>
      </c>
      <c r="J20" s="10"/>
    </row>
    <row r="21" spans="1:10" x14ac:dyDescent="0.25">
      <c r="A21" s="44"/>
      <c r="B21" s="39" t="s">
        <v>18</v>
      </c>
      <c r="C21" s="40">
        <v>250</v>
      </c>
      <c r="D21" s="40">
        <v>50</v>
      </c>
      <c r="E21" s="40">
        <v>0.2</v>
      </c>
      <c r="F21" s="40">
        <v>0</v>
      </c>
      <c r="G21" s="40">
        <v>15</v>
      </c>
      <c r="H21" s="40">
        <v>63</v>
      </c>
      <c r="I21" s="41">
        <v>63</v>
      </c>
      <c r="J21" s="10"/>
    </row>
    <row r="22" spans="1:10" x14ac:dyDescent="0.25">
      <c r="A22" s="44"/>
      <c r="B22" s="39" t="s">
        <v>38</v>
      </c>
      <c r="C22" s="40">
        <v>50</v>
      </c>
      <c r="D22" s="40">
        <v>50</v>
      </c>
      <c r="E22" s="40">
        <v>2</v>
      </c>
      <c r="F22" s="40">
        <v>0.8</v>
      </c>
      <c r="G22" s="40">
        <v>32</v>
      </c>
      <c r="H22" s="40">
        <v>171</v>
      </c>
      <c r="I22" s="40">
        <v>171</v>
      </c>
      <c r="J22" s="10"/>
    </row>
    <row r="23" spans="1:10" x14ac:dyDescent="0.25">
      <c r="A23" s="44"/>
      <c r="B23" s="39"/>
      <c r="C23" s="40"/>
      <c r="D23" s="40"/>
      <c r="E23" s="40"/>
      <c r="F23" s="40"/>
      <c r="G23" s="40"/>
      <c r="H23" s="40"/>
      <c r="I23" s="40"/>
      <c r="J23" s="10"/>
    </row>
    <row r="24" spans="1:10" x14ac:dyDescent="0.25">
      <c r="A24" s="44"/>
      <c r="B24" s="34"/>
      <c r="C24" s="29"/>
      <c r="D24" s="29"/>
      <c r="E24" s="29"/>
      <c r="F24" s="29"/>
      <c r="G24" s="29"/>
      <c r="H24" s="29"/>
      <c r="I24" s="30"/>
      <c r="J24" s="10"/>
    </row>
    <row r="25" spans="1:10" ht="13.8" thickBot="1" x14ac:dyDescent="0.3">
      <c r="A25" s="45"/>
      <c r="B25" s="35"/>
      <c r="C25" s="3">
        <f>SUM(C17:C24)</f>
        <v>800</v>
      </c>
      <c r="D25" s="24">
        <v>900</v>
      </c>
      <c r="E25" s="3">
        <f t="shared" ref="E25:J25" si="1">SUM(E17:E24)</f>
        <v>17</v>
      </c>
      <c r="F25" s="3">
        <f t="shared" si="1"/>
        <v>16.400000000000002</v>
      </c>
      <c r="G25" s="3">
        <f t="shared" si="1"/>
        <v>114</v>
      </c>
      <c r="H25" s="3">
        <f t="shared" si="1"/>
        <v>829.3</v>
      </c>
      <c r="I25" s="4">
        <f t="shared" si="1"/>
        <v>1062</v>
      </c>
      <c r="J25" s="3">
        <f t="shared" si="1"/>
        <v>135</v>
      </c>
    </row>
    <row r="26" spans="1:10" ht="15" customHeight="1" thickBot="1" x14ac:dyDescent="0.3">
      <c r="A26" s="33" t="s">
        <v>11</v>
      </c>
      <c r="B26" s="36"/>
      <c r="C26" s="6">
        <f t="shared" ref="C26:I26" si="2">C16+C25</f>
        <v>1350</v>
      </c>
      <c r="D26" s="26">
        <f t="shared" si="2"/>
        <v>1500</v>
      </c>
      <c r="E26" s="26">
        <f t="shared" si="2"/>
        <v>29.7</v>
      </c>
      <c r="F26" s="26">
        <f t="shared" si="2"/>
        <v>24.5</v>
      </c>
      <c r="G26" s="26">
        <f t="shared" si="2"/>
        <v>206.9</v>
      </c>
      <c r="H26" s="26">
        <f t="shared" si="2"/>
        <v>1497.8</v>
      </c>
      <c r="I26" s="26">
        <f t="shared" si="2"/>
        <v>1862.7</v>
      </c>
      <c r="J26" s="6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42" ht="15.75" customHeight="1" x14ac:dyDescent="0.25"/>
    <row r="157" ht="15.75" customHeight="1" x14ac:dyDescent="0.25"/>
    <row r="176" ht="15.75" customHeight="1" x14ac:dyDescent="0.25"/>
    <row r="184" ht="15.75" customHeight="1" x14ac:dyDescent="0.25"/>
    <row r="195" ht="15.75" customHeight="1" x14ac:dyDescent="0.25"/>
    <row r="196" ht="13.5" customHeight="1" x14ac:dyDescent="0.25"/>
  </sheetData>
  <mergeCells count="2">
    <mergeCell ref="A9:A17"/>
    <mergeCell ref="A19:A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workbookViewId="0">
      <pane xSplit="2" ySplit="7" topLeftCell="C11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2"/>
      <c r="C8" s="40"/>
      <c r="D8" s="40"/>
      <c r="E8" s="40"/>
      <c r="F8" s="40"/>
      <c r="G8" s="40"/>
      <c r="H8" s="40"/>
      <c r="I8" s="41"/>
      <c r="J8" s="8">
        <v>110</v>
      </c>
    </row>
    <row r="9" spans="1:10" ht="13.8" thickBot="1" x14ac:dyDescent="0.3">
      <c r="A9" s="46"/>
      <c r="B9" s="39"/>
      <c r="C9" s="40"/>
      <c r="D9" s="40"/>
      <c r="E9" s="40"/>
      <c r="F9" s="40"/>
      <c r="G9" s="40"/>
      <c r="H9" s="40"/>
      <c r="I9" s="41"/>
      <c r="J9" s="10"/>
    </row>
    <row r="10" spans="1:10" ht="26.4" x14ac:dyDescent="0.25">
      <c r="A10" s="44"/>
      <c r="B10" s="39" t="s">
        <v>24</v>
      </c>
      <c r="C10" s="38">
        <v>150</v>
      </c>
      <c r="D10" s="38">
        <v>180</v>
      </c>
      <c r="E10" s="38">
        <v>10.8</v>
      </c>
      <c r="F10" s="38">
        <v>9.4</v>
      </c>
      <c r="G10" s="38">
        <v>70.5</v>
      </c>
      <c r="H10" s="38">
        <v>661</v>
      </c>
      <c r="I10" s="41">
        <v>710.1</v>
      </c>
      <c r="J10" s="10"/>
    </row>
    <row r="11" spans="1:10" ht="13.8" thickBot="1" x14ac:dyDescent="0.3">
      <c r="A11" s="44"/>
      <c r="B11" s="39"/>
      <c r="C11" s="40"/>
      <c r="D11" s="40"/>
      <c r="E11" s="40"/>
      <c r="F11" s="40"/>
      <c r="G11" s="40"/>
      <c r="H11" s="40"/>
      <c r="I11" s="41"/>
      <c r="J11" s="10"/>
    </row>
    <row r="12" spans="1:10" ht="27" thickBot="1" x14ac:dyDescent="0.3">
      <c r="A12" s="44"/>
      <c r="B12" s="39" t="s">
        <v>41</v>
      </c>
      <c r="C12" s="40">
        <v>100</v>
      </c>
      <c r="D12" s="38">
        <v>120</v>
      </c>
      <c r="E12" s="38">
        <v>10.8</v>
      </c>
      <c r="F12" s="38">
        <v>9.4</v>
      </c>
      <c r="G12" s="38">
        <v>70.5</v>
      </c>
      <c r="H12" s="38">
        <v>661</v>
      </c>
      <c r="I12" s="41">
        <v>710.1</v>
      </c>
      <c r="J12" s="10"/>
    </row>
    <row r="13" spans="1:10" x14ac:dyDescent="0.25">
      <c r="A13" s="44"/>
      <c r="B13" s="39" t="s">
        <v>42</v>
      </c>
      <c r="C13" s="40">
        <v>180</v>
      </c>
      <c r="D13" s="38">
        <v>200</v>
      </c>
      <c r="E13" s="38">
        <v>1.34</v>
      </c>
      <c r="F13" s="38">
        <v>0</v>
      </c>
      <c r="G13" s="38">
        <v>39</v>
      </c>
      <c r="H13" s="38">
        <v>107.4</v>
      </c>
      <c r="I13" s="41">
        <v>191.2</v>
      </c>
      <c r="J13" s="10"/>
    </row>
    <row r="14" spans="1:10" s="23" customFormat="1" x14ac:dyDescent="0.25">
      <c r="A14" s="44"/>
      <c r="B14" s="39" t="s">
        <v>14</v>
      </c>
      <c r="C14" s="40">
        <v>50</v>
      </c>
      <c r="D14" s="40">
        <v>50</v>
      </c>
      <c r="E14" s="40">
        <v>4</v>
      </c>
      <c r="F14" s="40">
        <v>2.5</v>
      </c>
      <c r="G14" s="40">
        <v>14.5</v>
      </c>
      <c r="H14" s="40">
        <v>179</v>
      </c>
      <c r="I14" s="41">
        <v>179</v>
      </c>
      <c r="J14" s="40"/>
    </row>
    <row r="15" spans="1:10" s="23" customFormat="1" x14ac:dyDescent="0.25">
      <c r="A15" s="44"/>
      <c r="B15" s="39" t="s">
        <v>17</v>
      </c>
      <c r="C15" s="40">
        <v>250</v>
      </c>
      <c r="D15" s="40">
        <v>250</v>
      </c>
      <c r="E15" s="40">
        <v>2</v>
      </c>
      <c r="F15" s="40">
        <v>0.8</v>
      </c>
      <c r="G15" s="40">
        <v>32</v>
      </c>
      <c r="H15" s="40">
        <v>32</v>
      </c>
      <c r="I15" s="40">
        <v>32</v>
      </c>
      <c r="J15" s="40"/>
    </row>
    <row r="16" spans="1:10" x14ac:dyDescent="0.25">
      <c r="A16" s="44"/>
      <c r="B16" s="42" t="s">
        <v>43</v>
      </c>
      <c r="C16" s="40">
        <v>50</v>
      </c>
      <c r="D16" s="40">
        <v>50</v>
      </c>
      <c r="E16" s="40">
        <v>2</v>
      </c>
      <c r="F16" s="40">
        <v>0.8</v>
      </c>
      <c r="G16" s="40">
        <v>32</v>
      </c>
      <c r="H16" s="40">
        <v>171</v>
      </c>
      <c r="I16" s="40">
        <v>171</v>
      </c>
      <c r="J16" s="10"/>
    </row>
    <row r="17" spans="1:10" x14ac:dyDescent="0.25">
      <c r="A17" s="44"/>
      <c r="B17" s="2"/>
      <c r="C17" s="24">
        <f t="shared" ref="C17:J17" si="0">SUM(C8:C16)</f>
        <v>780</v>
      </c>
      <c r="D17" s="24">
        <f t="shared" si="0"/>
        <v>850</v>
      </c>
      <c r="E17" s="24">
        <f t="shared" si="0"/>
        <v>30.94</v>
      </c>
      <c r="F17" s="24">
        <f t="shared" si="0"/>
        <v>22.900000000000002</v>
      </c>
      <c r="G17" s="24">
        <f t="shared" si="0"/>
        <v>258.5</v>
      </c>
      <c r="H17" s="24">
        <f t="shared" si="0"/>
        <v>1811.4</v>
      </c>
      <c r="I17" s="25">
        <f t="shared" si="0"/>
        <v>1993.4</v>
      </c>
      <c r="J17" s="3">
        <f t="shared" si="0"/>
        <v>110</v>
      </c>
    </row>
    <row r="18" spans="1:10" ht="13.8" thickBot="1" x14ac:dyDescent="0.3">
      <c r="A18" s="45"/>
      <c r="B18" s="9"/>
      <c r="C18" s="10"/>
      <c r="D18" s="29"/>
      <c r="E18" s="10"/>
      <c r="F18" s="10"/>
      <c r="G18" s="10"/>
      <c r="H18" s="10"/>
      <c r="I18" s="11"/>
      <c r="J18" s="10">
        <v>135</v>
      </c>
    </row>
    <row r="19" spans="1:10" ht="40.200000000000003" thickBot="1" x14ac:dyDescent="0.3">
      <c r="A19" s="33" t="s">
        <v>12</v>
      </c>
      <c r="B19" s="39" t="s">
        <v>40</v>
      </c>
      <c r="C19" s="40">
        <v>250</v>
      </c>
      <c r="D19" s="40">
        <v>300</v>
      </c>
      <c r="E19" s="40">
        <v>4.0999999999999996</v>
      </c>
      <c r="F19" s="40">
        <v>8.6</v>
      </c>
      <c r="G19" s="40">
        <v>18.399999999999999</v>
      </c>
      <c r="H19" s="40">
        <v>196.8</v>
      </c>
      <c r="I19" s="41">
        <v>215.4</v>
      </c>
      <c r="J19" s="10"/>
    </row>
    <row r="20" spans="1:10" ht="27" customHeight="1" thickBot="1" x14ac:dyDescent="0.3">
      <c r="A20" s="46"/>
      <c r="B20" s="39" t="s">
        <v>41</v>
      </c>
      <c r="C20" s="40">
        <v>100</v>
      </c>
      <c r="D20" s="38">
        <v>120</v>
      </c>
      <c r="E20" s="38">
        <v>10.8</v>
      </c>
      <c r="F20" s="38">
        <v>9.4</v>
      </c>
      <c r="G20" s="38">
        <v>70.5</v>
      </c>
      <c r="H20" s="38">
        <v>661</v>
      </c>
      <c r="I20" s="41">
        <v>710.1</v>
      </c>
      <c r="J20" s="10"/>
    </row>
    <row r="21" spans="1:10" x14ac:dyDescent="0.25">
      <c r="A21" s="44"/>
      <c r="B21" s="39" t="s">
        <v>42</v>
      </c>
      <c r="C21" s="40">
        <v>180</v>
      </c>
      <c r="D21" s="38">
        <v>200</v>
      </c>
      <c r="E21" s="38">
        <v>1.34</v>
      </c>
      <c r="F21" s="38">
        <v>0</v>
      </c>
      <c r="G21" s="38">
        <v>39</v>
      </c>
      <c r="H21" s="38">
        <v>107.4</v>
      </c>
      <c r="I21" s="41">
        <v>191.2</v>
      </c>
      <c r="J21" s="10"/>
    </row>
    <row r="22" spans="1:10" x14ac:dyDescent="0.25">
      <c r="A22" s="44"/>
      <c r="B22" s="39" t="s">
        <v>14</v>
      </c>
      <c r="C22" s="40">
        <v>50</v>
      </c>
      <c r="D22" s="40">
        <v>50</v>
      </c>
      <c r="E22" s="40">
        <v>4</v>
      </c>
      <c r="F22" s="40">
        <v>2.5</v>
      </c>
      <c r="G22" s="40">
        <v>14.5</v>
      </c>
      <c r="H22" s="40">
        <v>179</v>
      </c>
      <c r="I22" s="41">
        <v>179</v>
      </c>
      <c r="J22" s="10"/>
    </row>
    <row r="23" spans="1:10" x14ac:dyDescent="0.25">
      <c r="A23" s="44"/>
      <c r="B23" s="39" t="s">
        <v>17</v>
      </c>
      <c r="C23" s="40">
        <v>250</v>
      </c>
      <c r="D23" s="40">
        <v>250</v>
      </c>
      <c r="E23" s="40">
        <v>2</v>
      </c>
      <c r="F23" s="40">
        <v>0.8</v>
      </c>
      <c r="G23" s="40">
        <v>32</v>
      </c>
      <c r="H23" s="40">
        <v>32</v>
      </c>
      <c r="I23" s="40">
        <v>32</v>
      </c>
      <c r="J23" s="10"/>
    </row>
    <row r="24" spans="1:10" s="23" customFormat="1" x14ac:dyDescent="0.25">
      <c r="A24" s="44"/>
      <c r="B24" s="42" t="s">
        <v>43</v>
      </c>
      <c r="C24" s="40">
        <v>50</v>
      </c>
      <c r="D24" s="40">
        <v>50</v>
      </c>
      <c r="E24" s="40">
        <v>2</v>
      </c>
      <c r="F24" s="40">
        <v>0.8</v>
      </c>
      <c r="G24" s="40">
        <v>32</v>
      </c>
      <c r="H24" s="40">
        <v>171</v>
      </c>
      <c r="I24" s="40">
        <v>171</v>
      </c>
      <c r="J24" s="40"/>
    </row>
    <row r="25" spans="1:10" s="23" customFormat="1" x14ac:dyDescent="0.25">
      <c r="A25" s="44"/>
      <c r="B25" s="39"/>
      <c r="C25" s="40"/>
      <c r="D25" s="40"/>
      <c r="E25" s="40"/>
      <c r="F25" s="40"/>
      <c r="G25" s="40"/>
      <c r="H25" s="40"/>
      <c r="I25" s="41"/>
      <c r="J25" s="40"/>
    </row>
    <row r="26" spans="1:10" x14ac:dyDescent="0.25">
      <c r="A26" s="44"/>
      <c r="B26" s="28"/>
      <c r="C26" s="29"/>
      <c r="D26" s="29"/>
      <c r="E26" s="29"/>
      <c r="F26" s="29"/>
      <c r="G26" s="29"/>
      <c r="H26" s="29"/>
      <c r="I26" s="30"/>
      <c r="J26" s="10"/>
    </row>
    <row r="27" spans="1:10" ht="13.8" thickBot="1" x14ac:dyDescent="0.3">
      <c r="A27" s="45"/>
      <c r="B27" s="2"/>
      <c r="C27" s="3">
        <f>SUM(C18:C26)</f>
        <v>880</v>
      </c>
      <c r="D27" s="24">
        <f>SUM(D18:D26)</f>
        <v>970</v>
      </c>
      <c r="E27" s="3">
        <f>SUM(E18:E26)</f>
        <v>24.240000000000002</v>
      </c>
      <c r="F27" s="3">
        <f>SUM(F18:F26)</f>
        <v>22.1</v>
      </c>
      <c r="G27" s="3">
        <f>SUM(G18:G26)</f>
        <v>206.4</v>
      </c>
      <c r="H27" s="3"/>
      <c r="I27" s="4">
        <f>SUM(I18:I26)</f>
        <v>1498.7</v>
      </c>
      <c r="J27" s="3">
        <f>SUM(J18:J26)</f>
        <v>135</v>
      </c>
    </row>
    <row r="28" spans="1:10" ht="15" customHeight="1" thickBot="1" x14ac:dyDescent="0.3">
      <c r="A28" s="33" t="s">
        <v>11</v>
      </c>
      <c r="B28" s="5"/>
      <c r="C28" s="31">
        <f t="shared" ref="C28:I28" si="1">C17+C27</f>
        <v>1660</v>
      </c>
      <c r="D28" s="31">
        <f t="shared" si="1"/>
        <v>1820</v>
      </c>
      <c r="E28" s="31">
        <f t="shared" si="1"/>
        <v>55.180000000000007</v>
      </c>
      <c r="F28" s="31">
        <f t="shared" si="1"/>
        <v>45</v>
      </c>
      <c r="G28" s="31">
        <f t="shared" si="1"/>
        <v>464.9</v>
      </c>
      <c r="H28" s="31">
        <f t="shared" si="1"/>
        <v>1811.4</v>
      </c>
      <c r="I28" s="31">
        <f t="shared" si="1"/>
        <v>3492.1000000000004</v>
      </c>
      <c r="J28" s="6"/>
    </row>
    <row r="45" ht="15.75" customHeight="1" x14ac:dyDescent="0.25"/>
    <row r="64" ht="15.75" customHeight="1" x14ac:dyDescent="0.25"/>
    <row r="83" ht="15.75" customHeight="1" x14ac:dyDescent="0.25"/>
    <row r="102" ht="15.75" customHeight="1" x14ac:dyDescent="0.25"/>
    <row r="121" ht="15.75" customHeight="1" x14ac:dyDescent="0.25"/>
    <row r="140" ht="15.75" customHeight="1" x14ac:dyDescent="0.25"/>
    <row r="144" ht="15.75" customHeight="1" x14ac:dyDescent="0.25"/>
    <row r="159" ht="15.75" customHeight="1" x14ac:dyDescent="0.25"/>
    <row r="178" ht="15.75" customHeight="1" x14ac:dyDescent="0.25"/>
    <row r="186" ht="15.75" customHeight="1" x14ac:dyDescent="0.25"/>
    <row r="197" ht="15.75" customHeight="1" x14ac:dyDescent="0.25"/>
    <row r="198" ht="13.5" customHeight="1" x14ac:dyDescent="0.25"/>
  </sheetData>
  <mergeCells count="2">
    <mergeCell ref="A9:A18"/>
    <mergeCell ref="A20:A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14.10</vt:lpstr>
      <vt:lpstr>15.10</vt:lpstr>
      <vt:lpstr>16.10</vt:lpstr>
      <vt:lpstr>17.10</vt:lpstr>
      <vt:lpstr>18.10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2024-10-09T13:50:00Z</dcterms:modified>
</cp:coreProperties>
</file>